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170822001 T75B-L319-30.72MHz 8D报告\"/>
    </mc:Choice>
  </mc:AlternateContent>
  <bookViews>
    <workbookView xWindow="-15" yWindow="-15" windowWidth="6645" windowHeight="6195" tabRatio="373" activeTab="2"/>
  </bookViews>
  <sheets>
    <sheet name="QA检测报告" sheetId="9" r:id="rId1"/>
    <sheet name="T75B-L319-30.72MHz" sheetId="7" r:id="rId2"/>
    <sheet name="输入数据" sheetId="8" r:id="rId3"/>
  </sheets>
  <definedNames>
    <definedName name="_xlnm._FilterDatabase" localSheetId="1" hidden="1">'T75B-L319-30.72MHz'!$A$6:$I$6</definedName>
    <definedName name="_xlnm.Print_Titles" localSheetId="1">'T75B-L319-30.72MHz'!$1:$6</definedName>
  </definedNames>
  <calcPr calcId="162913"/>
</workbook>
</file>

<file path=xl/calcChain.xml><?xml version="1.0" encoding="utf-8"?>
<calcChain xmlns="http://schemas.openxmlformats.org/spreadsheetml/2006/main">
  <c r="B14" i="8" l="1"/>
  <c r="C15" i="8"/>
  <c r="B15" i="8" s="1"/>
  <c r="C16" i="8"/>
  <c r="B16" i="8" s="1"/>
  <c r="C17" i="8"/>
  <c r="B17" i="8" s="1"/>
  <c r="C18" i="8"/>
  <c r="B18" i="8" s="1"/>
  <c r="C14" i="8"/>
  <c r="C6" i="7"/>
  <c r="B8" i="8"/>
  <c r="B9" i="8"/>
  <c r="B9" i="7" s="1"/>
  <c r="B10" i="8"/>
  <c r="B11" i="8"/>
  <c r="B11" i="7" s="1"/>
  <c r="A8" i="7"/>
  <c r="A9" i="7"/>
  <c r="A10" i="7"/>
  <c r="A11" i="7"/>
  <c r="B8" i="7"/>
  <c r="C8" i="7"/>
  <c r="D8" i="7"/>
  <c r="E8" i="7"/>
  <c r="F8" i="7"/>
  <c r="G8" i="7"/>
  <c r="H8" i="7"/>
  <c r="I8" i="7"/>
  <c r="C9" i="7"/>
  <c r="D9" i="7"/>
  <c r="E9" i="7"/>
  <c r="F9" i="7"/>
  <c r="G9" i="7"/>
  <c r="H9" i="7"/>
  <c r="I9" i="7"/>
  <c r="B10" i="7"/>
  <c r="C10" i="7"/>
  <c r="D10" i="7"/>
  <c r="E10" i="7"/>
  <c r="F10" i="7"/>
  <c r="G10" i="7"/>
  <c r="H10" i="7"/>
  <c r="I10" i="7"/>
  <c r="C11" i="7"/>
  <c r="D11" i="7"/>
  <c r="E11" i="7"/>
  <c r="F11" i="7"/>
  <c r="G11" i="7"/>
  <c r="H11" i="7"/>
  <c r="I11" i="7"/>
  <c r="I7" i="7"/>
  <c r="G7" i="7"/>
  <c r="H7" i="7"/>
  <c r="E7" i="7"/>
  <c r="F7" i="7"/>
  <c r="D7" i="7"/>
  <c r="C7" i="7"/>
  <c r="A7" i="7"/>
  <c r="I22" i="9"/>
  <c r="I21" i="9"/>
  <c r="I4" i="7"/>
  <c r="H4" i="7"/>
  <c r="G6" i="7"/>
  <c r="G4" i="7"/>
  <c r="F4" i="7"/>
  <c r="E5" i="7"/>
  <c r="D4" i="7"/>
  <c r="C4" i="7"/>
  <c r="D6" i="7"/>
  <c r="E6" i="7"/>
  <c r="F6" i="7"/>
  <c r="B6" i="7"/>
  <c r="B4" i="7"/>
  <c r="B7" i="8"/>
  <c r="B7" i="7" s="1"/>
</calcChain>
</file>

<file path=xl/sharedStrings.xml><?xml version="1.0" encoding="utf-8"?>
<sst xmlns="http://schemas.openxmlformats.org/spreadsheetml/2006/main" count="161" uniqueCount="96">
  <si>
    <t>MHz</t>
    <phoneticPr fontId="2" type="noConversion"/>
  </si>
  <si>
    <t>波形</t>
  </si>
  <si>
    <t>产品系列号</t>
  </si>
  <si>
    <t>判定结果</t>
  </si>
  <si>
    <t>T75B-L319-30.72MHz</t>
    <phoneticPr fontId="4" type="noConversion"/>
  </si>
  <si>
    <t>HCMOS</t>
    <phoneticPr fontId="4" type="noConversion"/>
  </si>
  <si>
    <t>QA出货检测报告</t>
    <phoneticPr fontId="9" type="noConversion"/>
  </si>
  <si>
    <t>波   形</t>
  </si>
  <si>
    <t>抽检依据：</t>
    <phoneticPr fontId="9" type="noConversion"/>
  </si>
  <si>
    <t>按《晶振成品检验规范》3.2.1.2 进行抽样。</t>
    <phoneticPr fontId="9" type="noConversion"/>
  </si>
  <si>
    <t>判定依据：</t>
    <phoneticPr fontId="9" type="noConversion"/>
  </si>
  <si>
    <t>按《成品检验规范》3.2.1.2 进行判定处理。</t>
    <phoneticPr fontId="9" type="noConversion"/>
  </si>
  <si>
    <t>检验依据：</t>
    <phoneticPr fontId="9" type="noConversion"/>
  </si>
  <si>
    <t>《晶振成品检验规范》《T75B-L319-30.72MHz规格书》</t>
    <phoneticPr fontId="9" type="noConversion"/>
  </si>
  <si>
    <t>序号</t>
    <phoneticPr fontId="9" type="noConversion"/>
  </si>
  <si>
    <t>检验项目</t>
    <phoneticPr fontId="9" type="noConversion"/>
  </si>
  <si>
    <t>标准</t>
    <phoneticPr fontId="9" type="noConversion"/>
  </si>
  <si>
    <t>测试条件</t>
    <phoneticPr fontId="9" type="noConversion"/>
  </si>
  <si>
    <t>检验结果</t>
    <phoneticPr fontId="9" type="noConversion"/>
  </si>
  <si>
    <t>缺点判定</t>
    <phoneticPr fontId="9" type="noConversion"/>
  </si>
  <si>
    <t>CR</t>
    <phoneticPr fontId="9" type="noConversion"/>
  </si>
  <si>
    <t>MA</t>
    <phoneticPr fontId="9" type="noConversion"/>
  </si>
  <si>
    <t>MI</t>
    <phoneticPr fontId="9" type="noConversion"/>
  </si>
  <si>
    <t>温度特性</t>
    <phoneticPr fontId="9" type="noConversion"/>
  </si>
  <si>
    <t>-40℃～+85℃</t>
    <phoneticPr fontId="9" type="noConversion"/>
  </si>
  <si>
    <t>合格</t>
    <phoneticPr fontId="9" type="noConversion"/>
  </si>
  <si>
    <t>／</t>
    <phoneticPr fontId="9" type="noConversion"/>
  </si>
  <si>
    <t>频率准确度</t>
    <phoneticPr fontId="9" type="noConversion"/>
  </si>
  <si>
    <t>≤±0.5ppm</t>
    <phoneticPr fontId="9" type="noConversion"/>
  </si>
  <si>
    <t>工作电流</t>
    <phoneticPr fontId="9" type="noConversion"/>
  </si>
  <si>
    <t>工作电压</t>
    <phoneticPr fontId="9" type="noConversion"/>
  </si>
  <si>
    <t>3.3V(3.13V/3.47V)</t>
    <phoneticPr fontId="9" type="noConversion"/>
  </si>
  <si>
    <t>HCMOS</t>
    <phoneticPr fontId="9" type="noConversion"/>
  </si>
  <si>
    <t>占空比</t>
    <phoneticPr fontId="9" type="noConversion"/>
  </si>
  <si>
    <t>45%～55%   ＠50%</t>
    <phoneticPr fontId="9" type="noConversion"/>
  </si>
  <si>
    <t>高/低电平</t>
    <phoneticPr fontId="9" type="noConversion"/>
  </si>
  <si>
    <t xml:space="preserve">  Voh≥2.4V ,  Vo1≤0.4V  </t>
    <phoneticPr fontId="9" type="noConversion"/>
  </si>
  <si>
    <t>上升/下降</t>
    <phoneticPr fontId="9" type="noConversion"/>
  </si>
  <si>
    <t>≤8ns</t>
    <phoneticPr fontId="9" type="noConversion"/>
  </si>
  <si>
    <t>工作温度</t>
    <phoneticPr fontId="9" type="noConversion"/>
  </si>
  <si>
    <t>存储温度</t>
    <phoneticPr fontId="9" type="noConversion"/>
  </si>
  <si>
    <t>-55℃～+105℃</t>
    <phoneticPr fontId="9" type="noConversion"/>
  </si>
  <si>
    <t>外观</t>
    <phoneticPr fontId="9" type="noConversion"/>
  </si>
  <si>
    <t>按外观检验标准</t>
    <phoneticPr fontId="9" type="noConversion"/>
  </si>
  <si>
    <t>尺寸(mm)</t>
    <phoneticPr fontId="9" type="noConversion"/>
  </si>
  <si>
    <t>7.0×5.0×2.2</t>
    <phoneticPr fontId="9" type="noConversion"/>
  </si>
  <si>
    <t>备注:   电性能测试记录见附表(最终检验记录)</t>
    <phoneticPr fontId="9" type="noConversion"/>
  </si>
  <si>
    <t>品  名</t>
    <phoneticPr fontId="9" type="noConversion"/>
  </si>
  <si>
    <t>晶振</t>
    <phoneticPr fontId="9" type="noConversion"/>
  </si>
  <si>
    <t>规格型号</t>
    <phoneticPr fontId="9" type="noConversion"/>
  </si>
  <si>
    <t>T75B-L319-30.72MHz</t>
    <phoneticPr fontId="9" type="noConversion"/>
  </si>
  <si>
    <t>订单号</t>
    <phoneticPr fontId="9" type="noConversion"/>
  </si>
  <si>
    <t>送检总数</t>
    <phoneticPr fontId="9" type="noConversion"/>
  </si>
  <si>
    <t>检验方式</t>
    <phoneticPr fontId="9" type="noConversion"/>
  </si>
  <si>
    <t xml:space="preserve"> □全检      □抽检</t>
    <phoneticPr fontId="9" type="noConversion"/>
  </si>
  <si>
    <t>不良数</t>
    <phoneticPr fontId="9" type="noConversion"/>
  </si>
  <si>
    <t>无</t>
    <phoneticPr fontId="9" type="noConversion"/>
  </si>
  <si>
    <t>不良率</t>
    <phoneticPr fontId="9" type="noConversion"/>
  </si>
  <si>
    <t>检验序列号</t>
    <phoneticPr fontId="9" type="noConversion"/>
  </si>
  <si>
    <t>数据记录</t>
    <phoneticPr fontId="9" type="noConversion"/>
  </si>
  <si>
    <t xml:space="preserve"> □全记    □抽记</t>
    <phoneticPr fontId="9" type="noConversion"/>
  </si>
  <si>
    <t>判   定</t>
    <phoneticPr fontId="9" type="noConversion"/>
  </si>
  <si>
    <t xml:space="preserve">         □合格      □不合格</t>
    <phoneticPr fontId="9" type="noConversion"/>
  </si>
  <si>
    <t>25℃±3℃</t>
    <phoneticPr fontId="9" type="noConversion"/>
  </si>
  <si>
    <r>
      <t>≤±</t>
    </r>
    <r>
      <rPr>
        <sz val="11"/>
        <color indexed="8"/>
        <rFont val="宋体"/>
        <family val="3"/>
        <charset val="134"/>
      </rPr>
      <t>1.4</t>
    </r>
    <r>
      <rPr>
        <sz val="11"/>
        <rFont val="宋体"/>
        <family val="3"/>
        <charset val="134"/>
      </rPr>
      <t>×10</t>
    </r>
    <r>
      <rPr>
        <vertAlign val="superscript"/>
        <sz val="11"/>
        <color indexed="8"/>
        <rFont val="宋体"/>
        <family val="3"/>
        <charset val="134"/>
      </rPr>
      <t>-7</t>
    </r>
    <r>
      <rPr>
        <sz val="11"/>
        <rFont val="宋体"/>
        <family val="3"/>
        <charset val="134"/>
      </rPr>
      <t>＠</t>
    </r>
    <r>
      <rPr>
        <sz val="11"/>
        <color indexed="8"/>
        <rFont val="宋体"/>
        <family val="3"/>
        <charset val="134"/>
      </rPr>
      <t>-40</t>
    </r>
    <r>
      <rPr>
        <sz val="11"/>
        <rFont val="宋体"/>
        <family val="3"/>
        <charset val="134"/>
      </rPr>
      <t>℃～+85℃相对25℃</t>
    </r>
    <phoneticPr fontId="9" type="noConversion"/>
  </si>
  <si>
    <r>
      <t xml:space="preserve">检验员:                    </t>
    </r>
    <r>
      <rPr>
        <sz val="11"/>
        <color indexed="8"/>
        <rFont val="宋体"/>
        <family val="3"/>
        <charset val="134"/>
      </rPr>
      <t xml:space="preserve">  QA组长：                      品质主管：</t>
    </r>
    <phoneticPr fontId="9" type="noConversion"/>
  </si>
  <si>
    <r>
      <rPr>
        <sz val="10"/>
        <rFont val="宋体"/>
        <family val="3"/>
        <charset val="134"/>
      </rPr>
      <t>广东大普通信技术有限公司</t>
    </r>
  </si>
  <si>
    <r>
      <rPr>
        <sz val="10"/>
        <rFont val="宋体"/>
        <family val="3"/>
        <charset val="134"/>
      </rPr>
      <t>产品型号：</t>
    </r>
    <phoneticPr fontId="2" type="noConversion"/>
  </si>
  <si>
    <r>
      <rPr>
        <sz val="10"/>
        <rFont val="宋体"/>
        <family val="3"/>
        <charset val="134"/>
      </rPr>
      <t>标称频率：</t>
    </r>
    <r>
      <rPr>
        <sz val="9"/>
        <rFont val="Times New Roman"/>
        <family val="1"/>
      </rPr>
      <t/>
    </r>
  </si>
  <si>
    <r>
      <rPr>
        <sz val="10"/>
        <rFont val="宋体"/>
        <family val="3"/>
        <charset val="134"/>
      </rPr>
      <t>频率精确度</t>
    </r>
    <r>
      <rPr>
        <sz val="10"/>
        <rFont val="Arial Narrow"/>
        <family val="2"/>
      </rPr>
      <t>/ppm</t>
    </r>
    <phoneticPr fontId="4" type="noConversion"/>
  </si>
  <si>
    <r>
      <rPr>
        <sz val="10"/>
        <rFont val="宋体"/>
        <family val="3"/>
        <charset val="134"/>
      </rPr>
      <t>频率精确度</t>
    </r>
    <r>
      <rPr>
        <sz val="10"/>
        <rFont val="Arial Narrow"/>
        <family val="2"/>
      </rPr>
      <t>/Hz</t>
    </r>
    <phoneticPr fontId="4" type="noConversion"/>
  </si>
  <si>
    <r>
      <rPr>
        <sz val="10"/>
        <rFont val="宋体"/>
        <family val="3"/>
        <charset val="134"/>
      </rPr>
      <t>工作电流</t>
    </r>
    <r>
      <rPr>
        <sz val="10"/>
        <rFont val="Arial Narrow"/>
        <family val="2"/>
      </rPr>
      <t>/mA</t>
    </r>
    <phoneticPr fontId="0" type="noConversion"/>
  </si>
  <si>
    <r>
      <rPr>
        <sz val="10"/>
        <rFont val="宋体"/>
        <family val="3"/>
        <charset val="134"/>
      </rPr>
      <t>高</t>
    </r>
    <r>
      <rPr>
        <sz val="10"/>
        <rFont val="Arial Narrow"/>
        <family val="2"/>
      </rPr>
      <t>/</t>
    </r>
    <r>
      <rPr>
        <sz val="10"/>
        <rFont val="宋体"/>
        <family val="3"/>
        <charset val="134"/>
      </rPr>
      <t>低电平</t>
    </r>
    <phoneticPr fontId="4" type="noConversion"/>
  </si>
  <si>
    <r>
      <rPr>
        <sz val="10"/>
        <rFont val="宋体"/>
        <family val="3"/>
        <charset val="134"/>
      </rPr>
      <t>上升</t>
    </r>
    <r>
      <rPr>
        <sz val="10"/>
        <rFont val="Arial Narrow"/>
        <family val="2"/>
      </rPr>
      <t>/</t>
    </r>
    <r>
      <rPr>
        <sz val="10"/>
        <rFont val="宋体"/>
        <family val="3"/>
        <charset val="134"/>
      </rPr>
      <t>下降</t>
    </r>
    <r>
      <rPr>
        <sz val="10"/>
        <rFont val="Arial Narrow"/>
        <family val="2"/>
      </rPr>
      <t>/ns</t>
    </r>
    <phoneticPr fontId="4" type="noConversion"/>
  </si>
  <si>
    <r>
      <rPr>
        <sz val="10"/>
        <rFont val="宋体"/>
        <family val="3"/>
        <charset val="134"/>
      </rPr>
      <t>占空比</t>
    </r>
    <r>
      <rPr>
        <sz val="10"/>
        <rFont val="Arial Narrow"/>
        <family val="2"/>
      </rPr>
      <t>/%</t>
    </r>
    <phoneticPr fontId="0" type="noConversion"/>
  </si>
  <si>
    <r>
      <rPr>
        <sz val="10"/>
        <rFont val="宋体"/>
        <family val="3"/>
        <charset val="134"/>
      </rPr>
      <t>高电平</t>
    </r>
    <r>
      <rPr>
        <sz val="10"/>
        <rFont val="Arial Narrow"/>
        <family val="2"/>
      </rPr>
      <t>(V)</t>
    </r>
    <phoneticPr fontId="4" type="noConversion"/>
  </si>
  <si>
    <r>
      <rPr>
        <sz val="10"/>
        <rFont val="宋体"/>
        <family val="3"/>
        <charset val="134"/>
      </rPr>
      <t>低电平</t>
    </r>
    <r>
      <rPr>
        <sz val="10"/>
        <rFont val="Arial Narrow"/>
        <family val="2"/>
      </rPr>
      <t>(V)</t>
    </r>
    <phoneticPr fontId="4" type="noConversion"/>
  </si>
  <si>
    <r>
      <t>abs</t>
    </r>
    <r>
      <rPr>
        <sz val="10"/>
        <rFont val="宋体"/>
        <family val="3"/>
        <charset val="134"/>
      </rPr>
      <t>≤</t>
    </r>
    <r>
      <rPr>
        <sz val="10"/>
        <rFont val="Arial Narrow"/>
        <family val="2"/>
      </rPr>
      <t>0.5</t>
    </r>
    <phoneticPr fontId="0" type="noConversion"/>
  </si>
  <si>
    <r>
      <rPr>
        <sz val="10"/>
        <rFont val="宋体"/>
        <family val="3"/>
        <charset val="134"/>
      </rPr>
      <t>≤</t>
    </r>
    <r>
      <rPr>
        <sz val="10"/>
        <rFont val="Arial Narrow"/>
        <family val="2"/>
      </rPr>
      <t>±15.36Hz</t>
    </r>
    <phoneticPr fontId="0" type="noConversion"/>
  </si>
  <si>
    <r>
      <rPr>
        <sz val="10"/>
        <rFont val="宋体"/>
        <family val="3"/>
        <charset val="134"/>
      </rPr>
      <t>≤</t>
    </r>
    <r>
      <rPr>
        <sz val="10"/>
        <rFont val="Arial Narrow"/>
        <family val="2"/>
      </rPr>
      <t>8</t>
    </r>
    <phoneticPr fontId="0" type="noConversion"/>
  </si>
  <si>
    <r>
      <rPr>
        <sz val="10"/>
        <rFont val="宋体"/>
        <family val="3"/>
        <charset val="134"/>
      </rPr>
      <t>≥</t>
    </r>
    <r>
      <rPr>
        <sz val="10"/>
        <rFont val="Arial Narrow"/>
        <family val="2"/>
      </rPr>
      <t>2.4</t>
    </r>
    <phoneticPr fontId="0" type="noConversion"/>
  </si>
  <si>
    <r>
      <rPr>
        <sz val="10"/>
        <rFont val="宋体"/>
        <family val="3"/>
        <charset val="134"/>
      </rPr>
      <t>≤</t>
    </r>
    <r>
      <rPr>
        <sz val="10"/>
        <rFont val="Arial Narrow"/>
        <family val="2"/>
      </rPr>
      <t>0.4</t>
    </r>
    <phoneticPr fontId="0" type="noConversion"/>
  </si>
  <si>
    <r>
      <t>45%</t>
    </r>
    <r>
      <rPr>
        <sz val="10"/>
        <rFont val="宋体"/>
        <family val="3"/>
        <charset val="134"/>
      </rPr>
      <t>～</t>
    </r>
    <r>
      <rPr>
        <sz val="10"/>
        <rFont val="Arial Narrow"/>
        <family val="2"/>
      </rPr>
      <t>55%</t>
    </r>
    <phoneticPr fontId="0" type="noConversion"/>
  </si>
  <si>
    <t>温补晶体振荡器最终检验记录</t>
  </si>
  <si>
    <r>
      <rPr>
        <sz val="22"/>
        <rFont val="宋体"/>
        <family val="3"/>
        <charset val="134"/>
      </rPr>
      <t>温补晶体振荡器最终检验记录</t>
    </r>
  </si>
  <si>
    <t>标称频率：30.72  MHz</t>
    <phoneticPr fontId="0" type="noConversion"/>
  </si>
  <si>
    <r>
      <rPr>
        <sz val="10"/>
        <rFont val="宋体"/>
        <family val="3"/>
        <charset val="134"/>
      </rPr>
      <t>版号</t>
    </r>
    <r>
      <rPr>
        <sz val="10"/>
        <rFont val="Arial Narrow"/>
        <family val="2"/>
      </rPr>
      <t>:B</t>
    </r>
    <phoneticPr fontId="0" type="noConversion"/>
  </si>
  <si>
    <r>
      <rPr>
        <sz val="10"/>
        <rFont val="宋体"/>
        <family val="3"/>
        <charset val="134"/>
      </rPr>
      <t>产品型号：</t>
    </r>
    <r>
      <rPr>
        <sz val="10"/>
        <rFont val="Arial Narrow"/>
        <family val="2"/>
      </rPr>
      <t>T75B-L319-30.72MHz</t>
    </r>
    <phoneticPr fontId="0" type="noConversion"/>
  </si>
  <si>
    <t>≤8mA</t>
    <phoneticPr fontId="9" type="noConversion"/>
  </si>
  <si>
    <t>≤8</t>
    <phoneticPr fontId="0" type="noConversion"/>
  </si>
  <si>
    <r>
      <t xml:space="preserve">  检测日期: 2016.11.15</t>
    </r>
    <r>
      <rPr>
        <sz val="11"/>
        <rFont val="宋体"/>
        <family val="3"/>
        <charset val="134"/>
      </rPr>
      <t xml:space="preserve">     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 xml:space="preserve">         </t>
    </r>
    <r>
      <rPr>
        <sz val="11"/>
        <rFont val="宋体"/>
        <family val="3"/>
        <charset val="134"/>
      </rPr>
      <t>版本:</t>
    </r>
    <r>
      <rPr>
        <sz val="11"/>
        <rFont val="宋体"/>
        <family val="3"/>
        <charset val="134"/>
      </rPr>
      <t>1.1</t>
    </r>
    <r>
      <rPr>
        <sz val="11"/>
        <rFont val="宋体"/>
        <family val="3"/>
        <charset val="134"/>
      </rPr>
      <t xml:space="preserve">                编号: DQA-04043</t>
    </r>
    <phoneticPr fontId="9" type="noConversion"/>
  </si>
  <si>
    <r>
      <rPr>
        <sz val="11"/>
        <rFont val="宋体"/>
        <family val="3"/>
        <charset val="134"/>
      </rPr>
      <t>50</t>
    </r>
    <r>
      <rPr>
        <sz val="11"/>
        <rFont val="宋体"/>
        <family val="3"/>
        <charset val="134"/>
      </rPr>
      <t>PCS</t>
    </r>
    <phoneticPr fontId="9" type="noConversion"/>
  </si>
  <si>
    <t xml:space="preserve">S11-201611004 </t>
    <phoneticPr fontId="6" type="noConversion"/>
  </si>
  <si>
    <t>NO:20161115004</t>
    <phoneticPr fontId="0" type="noConversion"/>
  </si>
  <si>
    <t>维修后测试</t>
    <phoneticPr fontId="4" type="noConversion"/>
  </si>
  <si>
    <t>不合格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</si>
</sst>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0_ "/>
  </numFmts>
  <fonts count="26" x14ac:knownFonts="1">
    <font>
      <sz val="10"/>
      <name val="Arial"/>
      <family val="2"/>
    </font>
    <font>
      <sz val="10"/>
      <name val="Arial"/>
      <family val="2"/>
    </font>
    <font>
      <sz val="11"/>
      <name val="楷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vertAlign val="superscript"/>
      <sz val="11"/>
      <color indexed="8"/>
      <name val="宋体"/>
      <family val="3"/>
      <charset val="134"/>
    </font>
    <font>
      <sz val="10"/>
      <name val="Arial Narrow"/>
      <family val="2"/>
    </font>
    <font>
      <b/>
      <sz val="22"/>
      <name val="Arial Narrow"/>
      <family val="2"/>
    </font>
    <font>
      <sz val="10"/>
      <name val="宋体"/>
      <family val="3"/>
      <charset val="134"/>
    </font>
    <font>
      <sz val="10"/>
      <color indexed="8"/>
      <name val="Arial Narrow"/>
      <family val="2"/>
    </font>
    <font>
      <sz val="22"/>
      <name val="Arial Narrow"/>
      <family val="2"/>
    </font>
    <font>
      <sz val="22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84">
    <xf numFmtId="0" fontId="0" fillId="0" borderId="0" xfId="0"/>
    <xf numFmtId="0" fontId="21" fillId="0" borderId="1" xfId="0" applyFont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2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horizontal="right" vertical="center"/>
    </xf>
    <xf numFmtId="0" fontId="12" fillId="0" borderId="1" xfId="0" applyFont="1" applyFill="1" applyBorder="1" applyAlignment="1" applyProtection="1">
      <alignment horizontal="center" vertical="center"/>
    </xf>
    <xf numFmtId="176" fontId="12" fillId="0" borderId="1" xfId="0" applyNumberFormat="1" applyFont="1" applyFill="1" applyBorder="1" applyAlignment="1" applyProtection="1">
      <alignment horizontal="center" vertical="center"/>
    </xf>
    <xf numFmtId="2" fontId="12" fillId="0" borderId="1" xfId="1" applyNumberFormat="1" applyFont="1" applyFill="1" applyBorder="1" applyAlignment="1" applyProtection="1">
      <alignment horizontal="center" vertical="center"/>
    </xf>
    <xf numFmtId="0" fontId="12" fillId="0" borderId="1" xfId="1" applyNumberFormat="1" applyFont="1" applyFill="1" applyBorder="1" applyAlignment="1" applyProtection="1">
      <alignment horizontal="center" vertical="center"/>
    </xf>
    <xf numFmtId="2" fontId="12" fillId="0" borderId="1" xfId="0" applyNumberFormat="1" applyFont="1" applyFill="1" applyBorder="1" applyAlignment="1" applyProtection="1">
      <alignment horizontal="center" vertical="center"/>
    </xf>
    <xf numFmtId="177" fontId="12" fillId="0" borderId="1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2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2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 applyProtection="1">
      <alignment vertical="center"/>
      <protection hidden="1"/>
    </xf>
    <xf numFmtId="0" fontId="12" fillId="0" borderId="0" xfId="0" applyNumberFormat="1" applyFont="1" applyFill="1" applyBorder="1" applyAlignment="1" applyProtection="1">
      <alignment horizontal="center" vertical="center" shrinkToFit="1"/>
      <protection hidden="1"/>
    </xf>
    <xf numFmtId="177" fontId="0" fillId="0" borderId="1" xfId="0" applyNumberFormat="1" applyFill="1" applyBorder="1" applyAlignment="1">
      <alignment horizontal="center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12" fillId="2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177" fontId="12" fillId="2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1" xfId="0" applyFont="1" applyFill="1" applyBorder="1" applyAlignment="1" applyProtection="1">
      <alignment horizontal="center" vertical="center" wrapText="1"/>
      <protection hidden="1"/>
    </xf>
    <xf numFmtId="177" fontId="25" fillId="2" borderId="1" xfId="0" applyNumberFormat="1" applyFont="1" applyFill="1" applyBorder="1" applyAlignment="1" applyProtection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49" fontId="21" fillId="0" borderId="5" xfId="0" applyNumberFormat="1" applyFont="1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 vertical="center"/>
    </xf>
    <xf numFmtId="0" fontId="21" fillId="0" borderId="6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176" fontId="12" fillId="0" borderId="1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  <protection hidden="1"/>
    </xf>
    <xf numFmtId="0" fontId="18" fillId="0" borderId="2" xfId="0" applyFont="1" applyFill="1" applyBorder="1" applyAlignment="1" applyProtection="1">
      <alignment horizontal="left" vertical="center"/>
      <protection hidden="1"/>
    </xf>
    <xf numFmtId="0" fontId="12" fillId="0" borderId="2" xfId="0" applyFont="1" applyFill="1" applyBorder="1" applyAlignment="1" applyProtection="1">
      <alignment horizontal="left" vertical="center"/>
      <protection hidden="1"/>
    </xf>
    <xf numFmtId="0" fontId="16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2" fontId="12" fillId="0" borderId="1" xfId="0" applyNumberFormat="1" applyFont="1" applyFill="1" applyBorder="1" applyAlignment="1" applyProtection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2" fontId="25" fillId="0" borderId="1" xfId="0" applyNumberFormat="1" applyFont="1" applyFill="1" applyBorder="1" applyAlignment="1">
      <alignment horizontal="center" vertical="center"/>
    </xf>
  </cellXfs>
  <cellStyles count="14">
    <cellStyle name="Normal_CP" xfId="1"/>
    <cellStyle name="常规" xfId="0" builtinId="0"/>
    <cellStyle name="常规 39 15" xfId="2"/>
    <cellStyle name="常规 39 24" xfId="3"/>
    <cellStyle name="常规 39 25" xfId="4"/>
    <cellStyle name="常规 39 26" xfId="5"/>
    <cellStyle name="常规 39 27" xfId="6"/>
    <cellStyle name="常规 39 28" xfId="7"/>
    <cellStyle name="常规 40 15" xfId="8"/>
    <cellStyle name="常规 40 24" xfId="9"/>
    <cellStyle name="常规 40 25" xfId="10"/>
    <cellStyle name="常规 40 26" xfId="11"/>
    <cellStyle name="常规 40 27" xfId="12"/>
    <cellStyle name="常规 40 28" xfId="13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5</xdr:col>
      <xdr:colOff>314325</xdr:colOff>
      <xdr:row>0</xdr:row>
      <xdr:rowOff>542925</xdr:rowOff>
    </xdr:to>
    <xdr:pic>
      <xdr:nvPicPr>
        <xdr:cNvPr id="14572" name="Picture 4223">
          <a:extLst>
            <a:ext uri="{FF2B5EF4-FFF2-40B4-BE49-F238E27FC236}">
              <a16:creationId xmlns:a16="http://schemas.microsoft.com/office/drawing/2014/main" id="{5833DCD7-E950-4776-8F14-1EB776512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16573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161925</xdr:rowOff>
    </xdr:to>
    <xdr:pic>
      <xdr:nvPicPr>
        <xdr:cNvPr id="18254" name="Picture 4223">
          <a:extLst>
            <a:ext uri="{FF2B5EF4-FFF2-40B4-BE49-F238E27FC236}">
              <a16:creationId xmlns:a16="http://schemas.microsoft.com/office/drawing/2014/main" id="{1B7A95D8-9BC6-4EB7-9A27-06485CAF8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72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Ruler="0" view="pageLayout" topLeftCell="A10" zoomScaleNormal="100" workbookViewId="0">
      <selection activeCell="E20" sqref="E20:H20"/>
    </sheetView>
  </sheetViews>
  <sheetFormatPr defaultRowHeight="12.75" x14ac:dyDescent="0.2"/>
  <cols>
    <col min="1" max="1" width="5.28515625" customWidth="1"/>
    <col min="2" max="2" width="5.7109375" customWidth="1"/>
    <col min="3" max="3" width="4.42578125" customWidth="1"/>
    <col min="4" max="4" width="3.42578125" customWidth="1"/>
    <col min="5" max="5" width="2.5703125" customWidth="1"/>
    <col min="6" max="6" width="6.28515625" customWidth="1"/>
    <col min="7" max="7" width="6.42578125" customWidth="1"/>
    <col min="8" max="8" width="23.140625" customWidth="1"/>
    <col min="9" max="9" width="9" customWidth="1"/>
    <col min="10" max="10" width="7.140625" customWidth="1"/>
    <col min="11" max="11" width="6.28515625" customWidth="1"/>
    <col min="12" max="12" width="5" customWidth="1"/>
    <col min="13" max="15" width="5.42578125" customWidth="1"/>
  </cols>
  <sheetData>
    <row r="1" spans="1:15" ht="45" customHeight="1" x14ac:dyDescent="0.2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ht="36" customHeight="1" x14ac:dyDescent="0.2">
      <c r="A2" s="64" t="s">
        <v>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24" customHeight="1" x14ac:dyDescent="0.2">
      <c r="A3" s="40" t="s">
        <v>90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28.5" customHeight="1" x14ac:dyDescent="0.2">
      <c r="A4" s="47" t="s">
        <v>47</v>
      </c>
      <c r="B4" s="47"/>
      <c r="C4" s="41" t="s">
        <v>48</v>
      </c>
      <c r="D4" s="42"/>
      <c r="E4" s="42"/>
      <c r="F4" s="41" t="s">
        <v>49</v>
      </c>
      <c r="G4" s="48"/>
      <c r="H4" s="41" t="s">
        <v>50</v>
      </c>
      <c r="I4" s="48"/>
      <c r="J4" s="47" t="s">
        <v>51</v>
      </c>
      <c r="K4" s="47"/>
      <c r="L4" s="65" t="s">
        <v>92</v>
      </c>
      <c r="M4" s="66"/>
      <c r="N4" s="66"/>
      <c r="O4" s="67"/>
    </row>
    <row r="5" spans="1:15" ht="27.75" customHeight="1" x14ac:dyDescent="0.2">
      <c r="A5" s="47" t="s">
        <v>52</v>
      </c>
      <c r="B5" s="47"/>
      <c r="C5" s="62" t="s">
        <v>91</v>
      </c>
      <c r="D5" s="42"/>
      <c r="E5" s="48"/>
      <c r="F5" s="47" t="s">
        <v>53</v>
      </c>
      <c r="G5" s="47"/>
      <c r="H5" s="47" t="s">
        <v>54</v>
      </c>
      <c r="I5" s="47"/>
      <c r="J5" s="42" t="s">
        <v>55</v>
      </c>
      <c r="K5" s="48"/>
      <c r="L5" s="47" t="s">
        <v>56</v>
      </c>
      <c r="M5" s="47"/>
      <c r="N5" s="47"/>
      <c r="O5" s="47"/>
    </row>
    <row r="6" spans="1:15" ht="27.75" customHeight="1" x14ac:dyDescent="0.2">
      <c r="A6" s="47" t="s">
        <v>57</v>
      </c>
      <c r="B6" s="47"/>
      <c r="C6" s="41" t="s">
        <v>56</v>
      </c>
      <c r="D6" s="42"/>
      <c r="E6" s="48"/>
      <c r="F6" s="41" t="s">
        <v>58</v>
      </c>
      <c r="G6" s="48"/>
      <c r="H6" s="41">
        <v>20161115004</v>
      </c>
      <c r="I6" s="48"/>
      <c r="J6" s="47" t="s">
        <v>59</v>
      </c>
      <c r="K6" s="47"/>
      <c r="L6" s="41" t="s">
        <v>60</v>
      </c>
      <c r="M6" s="42"/>
      <c r="N6" s="42"/>
      <c r="O6" s="48"/>
    </row>
    <row r="7" spans="1:15" ht="27.75" customHeight="1" x14ac:dyDescent="0.2">
      <c r="A7" s="47" t="s">
        <v>61</v>
      </c>
      <c r="B7" s="47"/>
      <c r="C7" s="36" t="s">
        <v>62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9"/>
    </row>
    <row r="8" spans="1:15" ht="27.75" customHeight="1" x14ac:dyDescent="0.2">
      <c r="A8" s="47" t="s">
        <v>8</v>
      </c>
      <c r="B8" s="47"/>
      <c r="C8" s="61" t="s">
        <v>9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1:15" ht="27.75" customHeight="1" x14ac:dyDescent="0.2">
      <c r="A9" s="47" t="s">
        <v>10</v>
      </c>
      <c r="B9" s="47"/>
      <c r="C9" s="61" t="s">
        <v>11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</row>
    <row r="10" spans="1:15" ht="27.75" customHeight="1" x14ac:dyDescent="0.2">
      <c r="A10" s="41" t="s">
        <v>12</v>
      </c>
      <c r="B10" s="48"/>
      <c r="C10" s="53" t="s"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5"/>
    </row>
    <row r="11" spans="1:15" ht="27.75" customHeight="1" x14ac:dyDescent="0.2">
      <c r="A11" s="47" t="s">
        <v>14</v>
      </c>
      <c r="B11" s="56" t="s">
        <v>15</v>
      </c>
      <c r="C11" s="57"/>
      <c r="D11" s="57"/>
      <c r="E11" s="47" t="s">
        <v>16</v>
      </c>
      <c r="F11" s="47"/>
      <c r="G11" s="47"/>
      <c r="H11" s="47"/>
      <c r="I11" s="47" t="s">
        <v>17</v>
      </c>
      <c r="J11" s="47"/>
      <c r="K11" s="47" t="s">
        <v>18</v>
      </c>
      <c r="L11" s="47"/>
      <c r="M11" s="47" t="s">
        <v>19</v>
      </c>
      <c r="N11" s="47"/>
      <c r="O11" s="47"/>
    </row>
    <row r="12" spans="1:15" ht="13.5" customHeight="1" x14ac:dyDescent="0.2">
      <c r="A12" s="47"/>
      <c r="B12" s="58"/>
      <c r="C12" s="59"/>
      <c r="D12" s="59"/>
      <c r="E12" s="60"/>
      <c r="F12" s="60"/>
      <c r="G12" s="60"/>
      <c r="H12" s="60"/>
      <c r="I12" s="47"/>
      <c r="J12" s="47"/>
      <c r="K12" s="47"/>
      <c r="L12" s="47"/>
      <c r="M12" s="1" t="s">
        <v>20</v>
      </c>
      <c r="N12" s="1" t="s">
        <v>21</v>
      </c>
      <c r="O12" s="1" t="s">
        <v>22</v>
      </c>
    </row>
    <row r="13" spans="1:15" ht="27.75" customHeight="1" x14ac:dyDescent="0.2">
      <c r="A13" s="1">
        <v>1</v>
      </c>
      <c r="B13" s="41" t="s">
        <v>7</v>
      </c>
      <c r="C13" s="42"/>
      <c r="D13" s="42"/>
      <c r="E13" s="44" t="s">
        <v>32</v>
      </c>
      <c r="F13" s="44"/>
      <c r="G13" s="44"/>
      <c r="H13" s="44"/>
      <c r="I13" s="45" t="s">
        <v>63</v>
      </c>
      <c r="J13" s="46"/>
      <c r="K13" s="47" t="s">
        <v>25</v>
      </c>
      <c r="L13" s="47"/>
      <c r="M13" s="1" t="s">
        <v>26</v>
      </c>
      <c r="N13" s="1" t="s">
        <v>26</v>
      </c>
      <c r="O13" s="1" t="s">
        <v>26</v>
      </c>
    </row>
    <row r="14" spans="1:15" ht="27.75" customHeight="1" x14ac:dyDescent="0.2">
      <c r="A14" s="1">
        <v>2</v>
      </c>
      <c r="B14" s="41" t="s">
        <v>35</v>
      </c>
      <c r="C14" s="42"/>
      <c r="D14" s="42"/>
      <c r="E14" s="44" t="s">
        <v>36</v>
      </c>
      <c r="F14" s="44"/>
      <c r="G14" s="44"/>
      <c r="H14" s="44"/>
      <c r="I14" s="45" t="s">
        <v>63</v>
      </c>
      <c r="J14" s="46"/>
      <c r="K14" s="47" t="s">
        <v>25</v>
      </c>
      <c r="L14" s="47"/>
      <c r="M14" s="1" t="s">
        <v>26</v>
      </c>
      <c r="N14" s="1" t="s">
        <v>26</v>
      </c>
      <c r="O14" s="1" t="s">
        <v>26</v>
      </c>
    </row>
    <row r="15" spans="1:15" ht="27.75" customHeight="1" x14ac:dyDescent="0.2">
      <c r="A15" s="1">
        <v>3</v>
      </c>
      <c r="B15" s="41" t="s">
        <v>33</v>
      </c>
      <c r="C15" s="42"/>
      <c r="D15" s="42"/>
      <c r="E15" s="44" t="s">
        <v>34</v>
      </c>
      <c r="F15" s="44"/>
      <c r="G15" s="44"/>
      <c r="H15" s="44"/>
      <c r="I15" s="45" t="s">
        <v>63</v>
      </c>
      <c r="J15" s="46"/>
      <c r="K15" s="47" t="s">
        <v>25</v>
      </c>
      <c r="L15" s="47"/>
      <c r="M15" s="1" t="s">
        <v>26</v>
      </c>
      <c r="N15" s="1" t="s">
        <v>26</v>
      </c>
      <c r="O15" s="1" t="s">
        <v>26</v>
      </c>
    </row>
    <row r="16" spans="1:15" ht="27.75" customHeight="1" x14ac:dyDescent="0.2">
      <c r="A16" s="1">
        <v>4</v>
      </c>
      <c r="B16" s="41" t="s">
        <v>37</v>
      </c>
      <c r="C16" s="42"/>
      <c r="D16" s="42"/>
      <c r="E16" s="44" t="s">
        <v>38</v>
      </c>
      <c r="F16" s="44"/>
      <c r="G16" s="44"/>
      <c r="H16" s="44"/>
      <c r="I16" s="45" t="s">
        <v>63</v>
      </c>
      <c r="J16" s="46"/>
      <c r="K16" s="47" t="s">
        <v>25</v>
      </c>
      <c r="L16" s="47"/>
      <c r="M16" s="1" t="s">
        <v>26</v>
      </c>
      <c r="N16" s="1" t="s">
        <v>26</v>
      </c>
      <c r="O16" s="1" t="s">
        <v>26</v>
      </c>
    </row>
    <row r="17" spans="1:15" ht="27.75" customHeight="1" x14ac:dyDescent="0.2">
      <c r="A17" s="1">
        <v>5</v>
      </c>
      <c r="B17" s="41" t="s">
        <v>23</v>
      </c>
      <c r="C17" s="42"/>
      <c r="D17" s="42"/>
      <c r="E17" s="44" t="s">
        <v>64</v>
      </c>
      <c r="F17" s="44"/>
      <c r="G17" s="44"/>
      <c r="H17" s="44"/>
      <c r="I17" s="51" t="s">
        <v>24</v>
      </c>
      <c r="J17" s="44"/>
      <c r="K17" s="47" t="s">
        <v>25</v>
      </c>
      <c r="L17" s="47"/>
      <c r="M17" s="1" t="s">
        <v>26</v>
      </c>
      <c r="N17" s="1" t="s">
        <v>26</v>
      </c>
      <c r="O17" s="1" t="s">
        <v>26</v>
      </c>
    </row>
    <row r="18" spans="1:15" ht="27.75" customHeight="1" x14ac:dyDescent="0.2">
      <c r="A18" s="1">
        <v>6</v>
      </c>
      <c r="B18" s="41" t="s">
        <v>27</v>
      </c>
      <c r="C18" s="42"/>
      <c r="D18" s="48"/>
      <c r="E18" s="49" t="s">
        <v>28</v>
      </c>
      <c r="F18" s="50"/>
      <c r="G18" s="50"/>
      <c r="H18" s="51"/>
      <c r="I18" s="45" t="s">
        <v>63</v>
      </c>
      <c r="J18" s="46"/>
      <c r="K18" s="47" t="s">
        <v>25</v>
      </c>
      <c r="L18" s="47"/>
      <c r="M18" s="1" t="s">
        <v>26</v>
      </c>
      <c r="N18" s="1" t="s">
        <v>26</v>
      </c>
      <c r="O18" s="1" t="s">
        <v>26</v>
      </c>
    </row>
    <row r="19" spans="1:15" ht="27.75" customHeight="1" x14ac:dyDescent="0.2">
      <c r="A19" s="1">
        <v>7</v>
      </c>
      <c r="B19" s="41" t="s">
        <v>29</v>
      </c>
      <c r="C19" s="42"/>
      <c r="D19" s="42"/>
      <c r="E19" s="44" t="s">
        <v>88</v>
      </c>
      <c r="F19" s="44"/>
      <c r="G19" s="44"/>
      <c r="H19" s="44"/>
      <c r="I19" s="45" t="s">
        <v>63</v>
      </c>
      <c r="J19" s="46"/>
      <c r="K19" s="47" t="s">
        <v>25</v>
      </c>
      <c r="L19" s="47"/>
      <c r="M19" s="1" t="s">
        <v>26</v>
      </c>
      <c r="N19" s="1" t="s">
        <v>26</v>
      </c>
      <c r="O19" s="1" t="s">
        <v>26</v>
      </c>
    </row>
    <row r="20" spans="1:15" ht="27.75" customHeight="1" x14ac:dyDescent="0.2">
      <c r="A20" s="1">
        <v>8</v>
      </c>
      <c r="B20" s="41" t="s">
        <v>30</v>
      </c>
      <c r="C20" s="42"/>
      <c r="D20" s="42"/>
      <c r="E20" s="44" t="s">
        <v>31</v>
      </c>
      <c r="F20" s="44"/>
      <c r="G20" s="44"/>
      <c r="H20" s="44"/>
      <c r="I20" s="45" t="s">
        <v>63</v>
      </c>
      <c r="J20" s="46"/>
      <c r="K20" s="47" t="s">
        <v>25</v>
      </c>
      <c r="L20" s="47"/>
      <c r="M20" s="1" t="s">
        <v>26</v>
      </c>
      <c r="N20" s="1" t="s">
        <v>26</v>
      </c>
      <c r="O20" s="1" t="s">
        <v>26</v>
      </c>
    </row>
    <row r="21" spans="1:15" ht="27.75" customHeight="1" x14ac:dyDescent="0.2">
      <c r="A21" s="1">
        <v>9</v>
      </c>
      <c r="B21" s="41" t="s">
        <v>39</v>
      </c>
      <c r="C21" s="42"/>
      <c r="D21" s="48"/>
      <c r="E21" s="49" t="s">
        <v>24</v>
      </c>
      <c r="F21" s="50"/>
      <c r="G21" s="50"/>
      <c r="H21" s="51"/>
      <c r="I21" s="49" t="str">
        <f>E21</f>
        <v>-40℃～+85℃</v>
      </c>
      <c r="J21" s="52"/>
      <c r="K21" s="41" t="s">
        <v>25</v>
      </c>
      <c r="L21" s="48"/>
      <c r="M21" s="1" t="s">
        <v>26</v>
      </c>
      <c r="N21" s="1" t="s">
        <v>26</v>
      </c>
      <c r="O21" s="1" t="s">
        <v>26</v>
      </c>
    </row>
    <row r="22" spans="1:15" ht="27.75" customHeight="1" x14ac:dyDescent="0.2">
      <c r="A22" s="1">
        <v>10</v>
      </c>
      <c r="B22" s="41" t="s">
        <v>40</v>
      </c>
      <c r="C22" s="42"/>
      <c r="D22" s="48"/>
      <c r="E22" s="49" t="s">
        <v>41</v>
      </c>
      <c r="F22" s="50"/>
      <c r="G22" s="50"/>
      <c r="H22" s="51"/>
      <c r="I22" s="49" t="str">
        <f>E22</f>
        <v>-55℃～+105℃</v>
      </c>
      <c r="J22" s="52"/>
      <c r="K22" s="41" t="s">
        <v>25</v>
      </c>
      <c r="L22" s="48"/>
      <c r="M22" s="1" t="s">
        <v>26</v>
      </c>
      <c r="N22" s="1" t="s">
        <v>26</v>
      </c>
      <c r="O22" s="1" t="s">
        <v>26</v>
      </c>
    </row>
    <row r="23" spans="1:15" ht="27.75" customHeight="1" x14ac:dyDescent="0.2">
      <c r="A23" s="1">
        <v>11</v>
      </c>
      <c r="B23" s="41" t="s">
        <v>42</v>
      </c>
      <c r="C23" s="42"/>
      <c r="D23" s="42"/>
      <c r="E23" s="43" t="s">
        <v>43</v>
      </c>
      <c r="F23" s="44"/>
      <c r="G23" s="44"/>
      <c r="H23" s="44"/>
      <c r="I23" s="45" t="s">
        <v>63</v>
      </c>
      <c r="J23" s="46"/>
      <c r="K23" s="47" t="s">
        <v>25</v>
      </c>
      <c r="L23" s="47"/>
      <c r="M23" s="1" t="s">
        <v>26</v>
      </c>
      <c r="N23" s="1" t="s">
        <v>26</v>
      </c>
      <c r="O23" s="1" t="s">
        <v>26</v>
      </c>
    </row>
    <row r="24" spans="1:15" ht="27.75" customHeight="1" x14ac:dyDescent="0.2">
      <c r="A24" s="1">
        <v>12</v>
      </c>
      <c r="B24" s="41" t="s">
        <v>44</v>
      </c>
      <c r="C24" s="42"/>
      <c r="D24" s="42"/>
      <c r="E24" s="44" t="s">
        <v>45</v>
      </c>
      <c r="F24" s="44"/>
      <c r="G24" s="44"/>
      <c r="H24" s="44"/>
      <c r="I24" s="45" t="s">
        <v>63</v>
      </c>
      <c r="J24" s="46"/>
      <c r="K24" s="47" t="s">
        <v>25</v>
      </c>
      <c r="L24" s="47"/>
      <c r="M24" s="1" t="s">
        <v>26</v>
      </c>
      <c r="N24" s="1" t="s">
        <v>26</v>
      </c>
      <c r="O24" s="1" t="s">
        <v>26</v>
      </c>
    </row>
    <row r="25" spans="1:15" ht="27.75" customHeight="1" x14ac:dyDescent="0.2">
      <c r="A25" s="36" t="s">
        <v>46</v>
      </c>
      <c r="B25" s="37"/>
      <c r="C25" s="37"/>
      <c r="D25" s="37"/>
      <c r="E25" s="38"/>
      <c r="F25" s="38"/>
      <c r="G25" s="38"/>
      <c r="H25" s="38"/>
      <c r="I25" s="37"/>
      <c r="J25" s="37"/>
      <c r="K25" s="37"/>
      <c r="L25" s="37"/>
      <c r="M25" s="37"/>
      <c r="N25" s="37"/>
      <c r="O25" s="39"/>
    </row>
    <row r="26" spans="1:15" ht="27.75" customHeight="1" x14ac:dyDescent="0.2">
      <c r="A26" s="40" t="s">
        <v>65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</row>
  </sheetData>
  <mergeCells count="85">
    <mergeCell ref="A1:O1"/>
    <mergeCell ref="A2:O2"/>
    <mergeCell ref="A3:O3"/>
    <mergeCell ref="A4:B4"/>
    <mergeCell ref="C4:E4"/>
    <mergeCell ref="F4:G4"/>
    <mergeCell ref="H4:I4"/>
    <mergeCell ref="J4:K4"/>
    <mergeCell ref="L4:O4"/>
    <mergeCell ref="L5:O5"/>
    <mergeCell ref="A6:B6"/>
    <mergeCell ref="C6:E6"/>
    <mergeCell ref="F6:G6"/>
    <mergeCell ref="H6:I6"/>
    <mergeCell ref="J6:K6"/>
    <mergeCell ref="L6:O6"/>
    <mergeCell ref="A5:B5"/>
    <mergeCell ref="C5:E5"/>
    <mergeCell ref="F5:G5"/>
    <mergeCell ref="H5:I5"/>
    <mergeCell ref="J5:K5"/>
    <mergeCell ref="A7:B7"/>
    <mergeCell ref="C7:O7"/>
    <mergeCell ref="A8:B8"/>
    <mergeCell ref="C8:O8"/>
    <mergeCell ref="A9:B9"/>
    <mergeCell ref="C9:O9"/>
    <mergeCell ref="A10:B10"/>
    <mergeCell ref="C10:O10"/>
    <mergeCell ref="A11:A12"/>
    <mergeCell ref="B11:D12"/>
    <mergeCell ref="E11:H12"/>
    <mergeCell ref="I11:J12"/>
    <mergeCell ref="K11:L12"/>
    <mergeCell ref="M11:O11"/>
    <mergeCell ref="B13:D13"/>
    <mergeCell ref="E13:H13"/>
    <mergeCell ref="I13:J13"/>
    <mergeCell ref="K13:L13"/>
    <mergeCell ref="B14:D14"/>
    <mergeCell ref="E14:H14"/>
    <mergeCell ref="I14:J14"/>
    <mergeCell ref="K14:L14"/>
    <mergeCell ref="B15:D15"/>
    <mergeCell ref="E15:H15"/>
    <mergeCell ref="I15:J15"/>
    <mergeCell ref="K15:L15"/>
    <mergeCell ref="B16:D16"/>
    <mergeCell ref="E16:H16"/>
    <mergeCell ref="I16:J16"/>
    <mergeCell ref="K16:L16"/>
    <mergeCell ref="B17:D17"/>
    <mergeCell ref="E17:H17"/>
    <mergeCell ref="I17:J17"/>
    <mergeCell ref="K17:L17"/>
    <mergeCell ref="B18:D18"/>
    <mergeCell ref="E18:H18"/>
    <mergeCell ref="I18:J18"/>
    <mergeCell ref="K18:L18"/>
    <mergeCell ref="B19:D19"/>
    <mergeCell ref="E19:H19"/>
    <mergeCell ref="I19:J19"/>
    <mergeCell ref="K19:L19"/>
    <mergeCell ref="B20:D20"/>
    <mergeCell ref="E20:H20"/>
    <mergeCell ref="I20:J20"/>
    <mergeCell ref="K20:L20"/>
    <mergeCell ref="B21:D21"/>
    <mergeCell ref="E21:H21"/>
    <mergeCell ref="I21:J21"/>
    <mergeCell ref="K21:L21"/>
    <mergeCell ref="B22:D22"/>
    <mergeCell ref="E22:H22"/>
    <mergeCell ref="I22:J22"/>
    <mergeCell ref="K22:L22"/>
    <mergeCell ref="A25:O25"/>
    <mergeCell ref="A26:O26"/>
    <mergeCell ref="B23:D23"/>
    <mergeCell ref="E23:H23"/>
    <mergeCell ref="I23:J23"/>
    <mergeCell ref="K23:L23"/>
    <mergeCell ref="B24:D24"/>
    <mergeCell ref="E24:H24"/>
    <mergeCell ref="I24:J24"/>
    <mergeCell ref="K24:L24"/>
  </mergeCells>
  <phoneticPr fontId="6" type="noConversion"/>
  <pageMargins left="0.28125" right="1.0416666666666666E-2" top="0.593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showRuler="0" zoomScaleNormal="100" zoomScaleSheetLayoutView="75" zoomScalePageLayoutView="90" workbookViewId="0">
      <selection activeCell="D7" sqref="D7"/>
    </sheetView>
  </sheetViews>
  <sheetFormatPr defaultColWidth="16.7109375" defaultRowHeight="18" customHeight="1" x14ac:dyDescent="0.2"/>
  <cols>
    <col min="1" max="1" width="15.85546875" style="13" customWidth="1"/>
    <col min="2" max="3" width="16.28515625" style="13" customWidth="1"/>
    <col min="4" max="4" width="16.28515625" style="15" customWidth="1"/>
    <col min="5" max="5" width="16.28515625" style="16" customWidth="1"/>
    <col min="6" max="6" width="16.28515625" style="17" customWidth="1"/>
    <col min="7" max="9" width="16.28515625" style="13" customWidth="1"/>
    <col min="10" max="16384" width="16.7109375" style="14"/>
  </cols>
  <sheetData>
    <row r="1" spans="1:9" s="2" customFormat="1" ht="13.5" customHeight="1" x14ac:dyDescent="0.2">
      <c r="B1" s="72" t="s">
        <v>87</v>
      </c>
      <c r="C1" s="72"/>
      <c r="D1" s="73" t="s">
        <v>83</v>
      </c>
      <c r="E1" s="73"/>
      <c r="F1" s="73"/>
      <c r="G1" s="73"/>
      <c r="H1" s="3"/>
      <c r="I1" s="5" t="s">
        <v>86</v>
      </c>
    </row>
    <row r="2" spans="1:9" s="2" customFormat="1" ht="13.5" customHeight="1" x14ac:dyDescent="0.2">
      <c r="B2" s="75"/>
      <c r="C2" s="75"/>
      <c r="D2" s="73"/>
      <c r="E2" s="73"/>
      <c r="F2" s="73"/>
      <c r="G2" s="73"/>
      <c r="H2" s="24"/>
      <c r="I2" s="5"/>
    </row>
    <row r="3" spans="1:9" s="2" customFormat="1" ht="14.25" customHeight="1" x14ac:dyDescent="0.2">
      <c r="B3" s="76" t="s">
        <v>85</v>
      </c>
      <c r="C3" s="77"/>
      <c r="D3" s="74"/>
      <c r="E3" s="74"/>
      <c r="F3" s="74"/>
      <c r="G3" s="74"/>
      <c r="H3" s="6"/>
      <c r="I3" s="5" t="s">
        <v>93</v>
      </c>
    </row>
    <row r="4" spans="1:9" s="3" customFormat="1" ht="15" customHeight="1" x14ac:dyDescent="0.2">
      <c r="A4" s="68" t="s">
        <v>2</v>
      </c>
      <c r="B4" s="68" t="str">
        <f>输入数据!B4</f>
        <v>频率精确度/ppm</v>
      </c>
      <c r="C4" s="68" t="str">
        <f>输入数据!D4</f>
        <v>工作电流/mA</v>
      </c>
      <c r="D4" s="70" t="str">
        <f>输入数据!E4</f>
        <v>高/低电平</v>
      </c>
      <c r="E4" s="70"/>
      <c r="F4" s="71" t="str">
        <f>输入数据!G4</f>
        <v>上升/下降/ns</v>
      </c>
      <c r="G4" s="68" t="str">
        <f>输入数据!H4</f>
        <v>占空比/%</v>
      </c>
      <c r="H4" s="69" t="str">
        <f>输入数据!I4</f>
        <v>波形</v>
      </c>
      <c r="I4" s="69" t="str">
        <f>输入数据!J4</f>
        <v>判定结果</v>
      </c>
    </row>
    <row r="5" spans="1:9" s="3" customFormat="1" ht="16.5" customHeight="1" x14ac:dyDescent="0.2">
      <c r="A5" s="68"/>
      <c r="B5" s="68"/>
      <c r="C5" s="68"/>
      <c r="D5" s="9"/>
      <c r="E5" s="10" t="str">
        <f>输入数据!F5</f>
        <v>低电平(V)</v>
      </c>
      <c r="F5" s="71"/>
      <c r="G5" s="68"/>
      <c r="H5" s="69"/>
      <c r="I5" s="69"/>
    </row>
    <row r="6" spans="1:9" s="3" customFormat="1" ht="16.5" customHeight="1" x14ac:dyDescent="0.2">
      <c r="A6" s="68"/>
      <c r="B6" s="7" t="str">
        <f>输入数据!B6</f>
        <v>abs≤0.5</v>
      </c>
      <c r="C6" s="7" t="str">
        <f>输入数据!D6</f>
        <v>≤8</v>
      </c>
      <c r="D6" s="11" t="str">
        <f>输入数据!E6</f>
        <v>≥2.4</v>
      </c>
      <c r="E6" s="7" t="str">
        <f>输入数据!F6</f>
        <v>≤0.4</v>
      </c>
      <c r="F6" s="8" t="str">
        <f>输入数据!G6</f>
        <v>≤8</v>
      </c>
      <c r="G6" s="7" t="str">
        <f>输入数据!H6</f>
        <v>45%～55%</v>
      </c>
      <c r="H6" s="69"/>
      <c r="I6" s="69"/>
    </row>
    <row r="7" spans="1:9" s="13" customFormat="1" ht="14.1" customHeight="1" x14ac:dyDescent="0.2">
      <c r="A7" s="8">
        <f>输入数据!A7</f>
        <v>1</v>
      </c>
      <c r="B7" s="12">
        <f>输入数据!B7</f>
        <v>-2.4692599837483917</v>
      </c>
      <c r="C7" s="12">
        <f>输入数据!D7</f>
        <v>6.8</v>
      </c>
      <c r="D7" s="12">
        <f>输入数据!E7</f>
        <v>2.9060000000000001</v>
      </c>
      <c r="E7" s="12">
        <f>输入数据!F7</f>
        <v>-8.4000000000000005E-2</v>
      </c>
      <c r="F7" s="12">
        <f>输入数据!G7</f>
        <v>1.06</v>
      </c>
      <c r="G7" s="12">
        <f>输入数据!H7</f>
        <v>52.06</v>
      </c>
      <c r="H7" s="12" t="str">
        <f>输入数据!I7</f>
        <v>HCMOS</v>
      </c>
      <c r="I7" s="12" t="str">
        <f>输入数据!J7</f>
        <v>不合格</v>
      </c>
    </row>
    <row r="8" spans="1:9" s="13" customFormat="1" ht="14.1" customHeight="1" x14ac:dyDescent="0.2">
      <c r="A8" s="8">
        <f>输入数据!A8</f>
        <v>2</v>
      </c>
      <c r="B8" s="12">
        <f>输入数据!B8</f>
        <v>-2.3952148437577612</v>
      </c>
      <c r="C8" s="12">
        <f>输入数据!D8</f>
        <v>6.7</v>
      </c>
      <c r="D8" s="12">
        <f>输入数据!E8</f>
        <v>2.9020000000000001</v>
      </c>
      <c r="E8" s="12">
        <f>输入数据!F8</f>
        <v>-8.4000000000000005E-2</v>
      </c>
      <c r="F8" s="12">
        <f>输入数据!G8</f>
        <v>1.1000000000000001</v>
      </c>
      <c r="G8" s="12">
        <f>输入数据!H8</f>
        <v>51.8</v>
      </c>
      <c r="H8" s="12" t="str">
        <f>输入数据!I8</f>
        <v>HCMOS</v>
      </c>
      <c r="I8" s="12" t="str">
        <f>输入数据!J8</f>
        <v>不合格</v>
      </c>
    </row>
    <row r="9" spans="1:9" s="13" customFormat="1" ht="14.1" customHeight="1" x14ac:dyDescent="0.2">
      <c r="A9" s="8">
        <f>输入数据!A9</f>
        <v>3</v>
      </c>
      <c r="B9" s="12">
        <f>输入数据!B9</f>
        <v>-2.5348307292006211</v>
      </c>
      <c r="C9" s="12">
        <f>输入数据!D9</f>
        <v>6.4</v>
      </c>
      <c r="D9" s="12">
        <f>输入数据!E9</f>
        <v>2.86</v>
      </c>
      <c r="E9" s="12">
        <f>输入数据!F9</f>
        <v>-8.7999999999999995E-2</v>
      </c>
      <c r="F9" s="12">
        <f>输入数据!G9</f>
        <v>1.04</v>
      </c>
      <c r="G9" s="12">
        <f>输入数据!H9</f>
        <v>52.02</v>
      </c>
      <c r="H9" s="12" t="str">
        <f>输入数据!I9</f>
        <v>HCMOS</v>
      </c>
      <c r="I9" s="12" t="str">
        <f>输入数据!J9</f>
        <v>不合格</v>
      </c>
    </row>
    <row r="10" spans="1:9" s="13" customFormat="1" ht="14.1" customHeight="1" x14ac:dyDescent="0.2">
      <c r="A10" s="8">
        <f>输入数据!A10</f>
        <v>4</v>
      </c>
      <c r="B10" s="12">
        <f>输入数据!B10</f>
        <v>-2.6869140624815677</v>
      </c>
      <c r="C10" s="12">
        <f>输入数据!D10</f>
        <v>5.9</v>
      </c>
      <c r="D10" s="12">
        <f>输入数据!E10</f>
        <v>2.8980000000000001</v>
      </c>
      <c r="E10" s="12">
        <f>输入数据!F10</f>
        <v>-8.5999999999999993E-2</v>
      </c>
      <c r="F10" s="12">
        <f>输入数据!G10</f>
        <v>1</v>
      </c>
      <c r="G10" s="12">
        <f>输入数据!H10</f>
        <v>52.38</v>
      </c>
      <c r="H10" s="12" t="str">
        <f>输入数据!I10</f>
        <v>HCMOS</v>
      </c>
      <c r="I10" s="12" t="str">
        <f>输入数据!J10</f>
        <v>不合格</v>
      </c>
    </row>
    <row r="11" spans="1:9" s="13" customFormat="1" ht="14.1" customHeight="1" x14ac:dyDescent="0.2">
      <c r="A11" s="8">
        <f>输入数据!A11</f>
        <v>5</v>
      </c>
      <c r="B11" s="12">
        <f>输入数据!B11</f>
        <v>-2.0404394531249999</v>
      </c>
      <c r="C11" s="12">
        <f>输入数据!D11</f>
        <v>5.6</v>
      </c>
      <c r="D11" s="12">
        <f>输入数据!E11</f>
        <v>2.8519999999999999</v>
      </c>
      <c r="E11" s="12">
        <f>输入数据!F11</f>
        <v>-6.6000000000000003E-2</v>
      </c>
      <c r="F11" s="12">
        <f>输入数据!G11</f>
        <v>1.1200000000000001</v>
      </c>
      <c r="G11" s="12">
        <f>输入数据!H11</f>
        <v>52.62</v>
      </c>
      <c r="H11" s="12" t="str">
        <f>输入数据!I11</f>
        <v>HCMOS</v>
      </c>
      <c r="I11" s="12" t="str">
        <f>输入数据!J11</f>
        <v>不合格</v>
      </c>
    </row>
  </sheetData>
  <autoFilter ref="A6:I6"/>
  <mergeCells count="12">
    <mergeCell ref="B1:C1"/>
    <mergeCell ref="D1:G3"/>
    <mergeCell ref="B2:C2"/>
    <mergeCell ref="B3:C3"/>
    <mergeCell ref="A4:A6"/>
    <mergeCell ref="I4:I6"/>
    <mergeCell ref="H4:H6"/>
    <mergeCell ref="G4:G5"/>
    <mergeCell ref="D4:E4"/>
    <mergeCell ref="B4:B5"/>
    <mergeCell ref="C4:C5"/>
    <mergeCell ref="F4:F5"/>
  </mergeCells>
  <phoneticPr fontId="0" type="noConversion"/>
  <conditionalFormatting sqref="B1:B1048576">
    <cfRule type="cellIs" dxfId="10" priority="11" stopIfTrue="1" operator="between">
      <formula>-0.3</formula>
      <formula>0.3</formula>
    </cfRule>
  </conditionalFormatting>
  <conditionalFormatting sqref="C1:C1048576">
    <cfRule type="cellIs" dxfId="9" priority="10" stopIfTrue="1" operator="between">
      <formula>8</formula>
      <formula>8</formula>
    </cfRule>
  </conditionalFormatting>
  <conditionalFormatting sqref="D1:D1048576">
    <cfRule type="cellIs" dxfId="8" priority="1" stopIfTrue="1" operator="between">
      <formula>2.85</formula>
      <formula>2.9</formula>
    </cfRule>
    <cfRule type="cellIs" dxfId="7" priority="4" stopIfTrue="1" operator="between">
      <formula>2.8</formula>
      <formula>2.88</formula>
    </cfRule>
    <cfRule type="cellIs" dxfId="6" priority="8" stopIfTrue="1" operator="between">
      <formula>2.8</formula>
      <formula>2.865</formula>
    </cfRule>
    <cfRule type="cellIs" dxfId="5" priority="9" stopIfTrue="1" operator="between">
      <formula>2.8</formula>
      <formula>2.86</formula>
    </cfRule>
  </conditionalFormatting>
  <conditionalFormatting sqref="E1:E1048576">
    <cfRule type="cellIs" dxfId="4" priority="3" stopIfTrue="1" operator="between">
      <formula>-0.15</formula>
      <formula>0.15</formula>
    </cfRule>
    <cfRule type="cellIs" dxfId="3" priority="7" stopIfTrue="1" operator="between">
      <formula>-0.1</formula>
      <formula>0.1</formula>
    </cfRule>
  </conditionalFormatting>
  <conditionalFormatting sqref="F1:F1048576">
    <cfRule type="cellIs" dxfId="2" priority="6" stopIfTrue="1" operator="between">
      <formula>1</formula>
      <formula>1.3</formula>
    </cfRule>
  </conditionalFormatting>
  <conditionalFormatting sqref="G1:G1048576">
    <cfRule type="cellIs" dxfId="1" priority="2" stopIfTrue="1" operator="between">
      <formula>52</formula>
      <formula>53.3</formula>
    </cfRule>
    <cfRule type="cellIs" dxfId="0" priority="5" stopIfTrue="1" operator="between">
      <formula>52.8</formula>
      <formula>53.7</formula>
    </cfRule>
  </conditionalFormatting>
  <printOptions horizontalCentered="1"/>
  <pageMargins left="0.23622047244094491" right="0" top="0.51181102362204722" bottom="0.39370078740157483" header="0.31496062992125984" footer="0.15748031496062992"/>
  <pageSetup paperSize="9" orientation="landscape" r:id="rId1"/>
  <headerFooter>
    <oddHeader>&amp;C&amp;"宋体,常规"第&amp;"Arial,常规" &amp;P &amp;"宋体,常规"页，共&amp;"Arial,常规" &amp;[1 页</oddHeader>
    <oddFooter>&amp;L  &amp;"宋体,常规"检验&amp;"Arial,常规"/&amp;"宋体,常规"日期：&amp;"Arial,常规"2016.11.15&amp;C&amp;"宋体,常规"审核&amp;"Arial,常规"/&amp;"宋体,常规"日期：&amp;"Arial,常规"2016.11.15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13" sqref="E13"/>
    </sheetView>
  </sheetViews>
  <sheetFormatPr defaultColWidth="13.7109375" defaultRowHeight="18" customHeight="1" x14ac:dyDescent="0.2"/>
  <cols>
    <col min="1" max="1" width="13.7109375" style="23" customWidth="1"/>
    <col min="2" max="2" width="13.7109375" style="30" customWidth="1"/>
    <col min="3" max="3" width="13.7109375" style="15" customWidth="1"/>
    <col min="4" max="7" width="13.7109375" style="23" customWidth="1"/>
    <col min="8" max="16384" width="13.7109375" style="23"/>
  </cols>
  <sheetData>
    <row r="1" spans="1:11" s="18" customFormat="1" ht="18" customHeight="1" x14ac:dyDescent="0.2">
      <c r="A1" s="18" t="s">
        <v>66</v>
      </c>
      <c r="B1" s="27"/>
      <c r="C1" s="4"/>
      <c r="D1" s="78" t="s">
        <v>84</v>
      </c>
      <c r="E1" s="78"/>
      <c r="F1" s="78"/>
      <c r="G1" s="78"/>
      <c r="H1" s="78"/>
    </row>
    <row r="2" spans="1:11" s="18" customFormat="1" ht="18" customHeight="1" x14ac:dyDescent="0.2">
      <c r="A2" s="19" t="s">
        <v>67</v>
      </c>
      <c r="B2" s="28" t="s">
        <v>4</v>
      </c>
      <c r="C2" s="4"/>
      <c r="D2" s="78"/>
      <c r="E2" s="78"/>
      <c r="F2" s="78"/>
      <c r="G2" s="78"/>
      <c r="H2" s="78"/>
      <c r="I2" s="19"/>
    </row>
    <row r="3" spans="1:11" s="18" customFormat="1" ht="30" customHeight="1" x14ac:dyDescent="0.2">
      <c r="A3" s="19" t="s">
        <v>68</v>
      </c>
      <c r="B3" s="25">
        <v>30.72</v>
      </c>
      <c r="C3" s="20" t="s">
        <v>0</v>
      </c>
      <c r="D3" s="78"/>
      <c r="E3" s="78"/>
      <c r="F3" s="78"/>
      <c r="G3" s="78"/>
      <c r="H3" s="78"/>
      <c r="I3" s="79">
        <v>20150727009</v>
      </c>
      <c r="J3" s="79"/>
    </row>
    <row r="4" spans="1:11" s="18" customFormat="1" ht="18" customHeight="1" x14ac:dyDescent="0.2">
      <c r="A4" s="68" t="s">
        <v>2</v>
      </c>
      <c r="B4" s="80" t="s">
        <v>69</v>
      </c>
      <c r="C4" s="81" t="s">
        <v>70</v>
      </c>
      <c r="D4" s="68" t="s">
        <v>71</v>
      </c>
      <c r="E4" s="70" t="s">
        <v>72</v>
      </c>
      <c r="F4" s="70"/>
      <c r="G4" s="68" t="s">
        <v>73</v>
      </c>
      <c r="H4" s="68" t="s">
        <v>74</v>
      </c>
      <c r="I4" s="69" t="s">
        <v>1</v>
      </c>
      <c r="J4" s="69" t="s">
        <v>3</v>
      </c>
    </row>
    <row r="5" spans="1:11" s="18" customFormat="1" ht="18" customHeight="1" x14ac:dyDescent="0.2">
      <c r="A5" s="68"/>
      <c r="B5" s="80"/>
      <c r="C5" s="81"/>
      <c r="D5" s="68"/>
      <c r="E5" s="10" t="s">
        <v>75</v>
      </c>
      <c r="F5" s="10" t="s">
        <v>76</v>
      </c>
      <c r="G5" s="68"/>
      <c r="H5" s="68"/>
      <c r="I5" s="69"/>
      <c r="J5" s="69"/>
    </row>
    <row r="6" spans="1:11" s="18" customFormat="1" ht="18" customHeight="1" x14ac:dyDescent="0.2">
      <c r="A6" s="68"/>
      <c r="B6" s="29" t="s">
        <v>77</v>
      </c>
      <c r="C6" s="11" t="s">
        <v>78</v>
      </c>
      <c r="D6" s="32" t="s">
        <v>89</v>
      </c>
      <c r="E6" s="10" t="s">
        <v>80</v>
      </c>
      <c r="F6" s="10" t="s">
        <v>81</v>
      </c>
      <c r="G6" s="7" t="s">
        <v>79</v>
      </c>
      <c r="H6" s="7" t="s">
        <v>82</v>
      </c>
      <c r="I6" s="69"/>
      <c r="J6" s="69"/>
    </row>
    <row r="7" spans="1:11" ht="17.100000000000001" customHeight="1" x14ac:dyDescent="0.2">
      <c r="A7" s="21">
        <v>1</v>
      </c>
      <c r="B7" s="31">
        <f>C7/$B$3</f>
        <v>-2.4692599837483917</v>
      </c>
      <c r="C7" s="26">
        <v>-75.855666700750589</v>
      </c>
      <c r="D7" s="22">
        <v>6.8</v>
      </c>
      <c r="E7" s="7">
        <v>2.9060000000000001</v>
      </c>
      <c r="F7" s="7">
        <v>-8.4000000000000005E-2</v>
      </c>
      <c r="G7" s="7">
        <v>1.06</v>
      </c>
      <c r="H7" s="7">
        <v>52.06</v>
      </c>
      <c r="I7" s="22" t="s">
        <v>5</v>
      </c>
      <c r="J7" s="34" t="s">
        <v>95</v>
      </c>
    </row>
    <row r="8" spans="1:11" ht="18" customHeight="1" x14ac:dyDescent="0.2">
      <c r="A8" s="21">
        <v>2</v>
      </c>
      <c r="B8" s="31">
        <f t="shared" ref="B8:B11" si="0">C8/$B$3</f>
        <v>-2.3952148437577612</v>
      </c>
      <c r="C8" s="26">
        <v>-73.581000000238419</v>
      </c>
      <c r="D8" s="22">
        <v>6.7</v>
      </c>
      <c r="E8" s="7">
        <v>2.9020000000000001</v>
      </c>
      <c r="F8" s="7">
        <v>-8.4000000000000005E-2</v>
      </c>
      <c r="G8" s="7">
        <v>1.1000000000000001</v>
      </c>
      <c r="H8" s="7">
        <v>51.8</v>
      </c>
      <c r="I8" s="22" t="s">
        <v>5</v>
      </c>
      <c r="J8" s="34" t="s">
        <v>95</v>
      </c>
    </row>
    <row r="9" spans="1:11" ht="18" customHeight="1" x14ac:dyDescent="0.2">
      <c r="A9" s="21">
        <v>3</v>
      </c>
      <c r="B9" s="31">
        <f t="shared" si="0"/>
        <v>-2.5348307292006211</v>
      </c>
      <c r="C9" s="26">
        <v>-77.870000001043081</v>
      </c>
      <c r="D9" s="22">
        <v>6.4</v>
      </c>
      <c r="E9" s="7">
        <v>2.86</v>
      </c>
      <c r="F9" s="7">
        <v>-8.7999999999999995E-2</v>
      </c>
      <c r="G9" s="7">
        <v>1.04</v>
      </c>
      <c r="H9" s="7">
        <v>52.02</v>
      </c>
      <c r="I9" s="22" t="s">
        <v>5</v>
      </c>
      <c r="J9" s="34" t="s">
        <v>95</v>
      </c>
    </row>
    <row r="10" spans="1:11" ht="18" customHeight="1" x14ac:dyDescent="0.2">
      <c r="A10" s="21">
        <v>4</v>
      </c>
      <c r="B10" s="31">
        <f t="shared" si="0"/>
        <v>-2.6869140624815677</v>
      </c>
      <c r="C10" s="26">
        <v>-82.541999999433756</v>
      </c>
      <c r="D10" s="22">
        <v>5.9</v>
      </c>
      <c r="E10" s="7">
        <v>2.8980000000000001</v>
      </c>
      <c r="F10" s="7">
        <v>-8.5999999999999993E-2</v>
      </c>
      <c r="G10" s="7">
        <v>1</v>
      </c>
      <c r="H10" s="7">
        <v>52.38</v>
      </c>
      <c r="I10" s="22" t="s">
        <v>5</v>
      </c>
      <c r="J10" s="34" t="s">
        <v>95</v>
      </c>
    </row>
    <row r="11" spans="1:11" ht="18" customHeight="1" x14ac:dyDescent="0.2">
      <c r="A11" s="21">
        <v>5</v>
      </c>
      <c r="B11" s="31">
        <f t="shared" si="0"/>
        <v>-2.0404394531249999</v>
      </c>
      <c r="C11" s="26">
        <v>-62.682299999999998</v>
      </c>
      <c r="D11" s="22">
        <v>5.6</v>
      </c>
      <c r="E11" s="7">
        <v>2.8519999999999999</v>
      </c>
      <c r="F11" s="7">
        <v>-6.6000000000000003E-2</v>
      </c>
      <c r="G11" s="7">
        <v>1.1200000000000001</v>
      </c>
      <c r="H11" s="7">
        <v>52.62</v>
      </c>
      <c r="I11" s="22" t="s">
        <v>5</v>
      </c>
      <c r="J11" s="34" t="s">
        <v>95</v>
      </c>
      <c r="K11" s="33" t="s">
        <v>94</v>
      </c>
    </row>
    <row r="14" spans="1:11" ht="18" customHeight="1" x14ac:dyDescent="0.2">
      <c r="B14" s="31">
        <f>C14/$B$3</f>
        <v>-2.7853733748391583E-2</v>
      </c>
      <c r="C14" s="82">
        <f>C7+75</f>
        <v>-0.85566670075058937</v>
      </c>
    </row>
    <row r="15" spans="1:11" ht="18" customHeight="1" x14ac:dyDescent="0.2">
      <c r="B15" s="31">
        <f t="shared" ref="B15:B18" si="1">C15/$B$3</f>
        <v>4.6191406242238983E-2</v>
      </c>
      <c r="C15" s="82">
        <f t="shared" ref="C15:C18" si="2">C8+75</f>
        <v>1.4189999997615814</v>
      </c>
    </row>
    <row r="16" spans="1:11" ht="18" customHeight="1" x14ac:dyDescent="0.2">
      <c r="B16" s="31">
        <f t="shared" si="1"/>
        <v>-9.3424479200621136E-2</v>
      </c>
      <c r="C16" s="82">
        <f t="shared" si="2"/>
        <v>-2.8700000010430813</v>
      </c>
    </row>
    <row r="17" spans="2:3" ht="18" customHeight="1" x14ac:dyDescent="0.2">
      <c r="B17" s="31">
        <f t="shared" si="1"/>
        <v>-0.24550781248156758</v>
      </c>
      <c r="C17" s="82">
        <f t="shared" si="2"/>
        <v>-7.5419999994337559</v>
      </c>
    </row>
    <row r="18" spans="2:3" ht="18" customHeight="1" x14ac:dyDescent="0.2">
      <c r="B18" s="35">
        <f t="shared" si="1"/>
        <v>0.40096679687500009</v>
      </c>
      <c r="C18" s="83">
        <f t="shared" si="2"/>
        <v>12.317700000000002</v>
      </c>
    </row>
  </sheetData>
  <mergeCells count="11">
    <mergeCell ref="J4:J6"/>
    <mergeCell ref="E4:F4"/>
    <mergeCell ref="D1:H3"/>
    <mergeCell ref="I3:J3"/>
    <mergeCell ref="A4:A6"/>
    <mergeCell ref="I4:I6"/>
    <mergeCell ref="B4:B5"/>
    <mergeCell ref="C4:C5"/>
    <mergeCell ref="D4:D5"/>
    <mergeCell ref="G4:G5"/>
    <mergeCell ref="H4:H5"/>
  </mergeCells>
  <phoneticPr fontId="4" type="noConversion"/>
  <pageMargins left="0.12" right="0.16" top="0.3" bottom="0.23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QA检测报告</vt:lpstr>
      <vt:lpstr>T75B-L319-30.72MHz</vt:lpstr>
      <vt:lpstr>输入数据</vt:lpstr>
      <vt:lpstr>'T75B-L319-30.72MHz'!Print_Titles</vt:lpstr>
    </vt:vector>
  </TitlesOfParts>
  <Company>SPEEDY-TECH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LIJW</dc:creator>
  <cp:lastModifiedBy>Administrator</cp:lastModifiedBy>
  <cp:lastPrinted>2016-09-09T08:49:37Z</cp:lastPrinted>
  <dcterms:created xsi:type="dcterms:W3CDTF">2000-11-17T03:48:05Z</dcterms:created>
  <dcterms:modified xsi:type="dcterms:W3CDTF">2017-08-23T06:31:05Z</dcterms:modified>
</cp:coreProperties>
</file>