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21375" windowHeight="9510"/>
  </bookViews>
  <sheets>
    <sheet name="Sheet1" sheetId="6" r:id="rId1"/>
    <sheet name="出货测试" sheetId="7" r:id="rId2"/>
  </sheets>
  <calcPr calcId="144525"/>
</workbook>
</file>

<file path=xl/calcChain.xml><?xml version="1.0" encoding="utf-8"?>
<calcChain xmlns="http://schemas.openxmlformats.org/spreadsheetml/2006/main">
  <c r="D8" i="7" l="1"/>
  <c r="D10" i="7"/>
  <c r="F2" i="6"/>
  <c r="F6" i="6"/>
  <c r="G6" i="6" s="1"/>
  <c r="F5" i="6"/>
  <c r="G5" i="6" s="1"/>
</calcChain>
</file>

<file path=xl/sharedStrings.xml><?xml version="1.0" encoding="utf-8"?>
<sst xmlns="http://schemas.openxmlformats.org/spreadsheetml/2006/main" count="64" uniqueCount="55">
  <si>
    <r>
      <rPr>
        <sz val="10"/>
        <color indexed="8"/>
        <rFont val="宋体"/>
        <charset val="134"/>
      </rPr>
      <t>版号</t>
    </r>
    <r>
      <rPr>
        <sz val="10"/>
        <color indexed="8"/>
        <rFont val="Arial Narrow"/>
        <family val="2"/>
      </rPr>
      <t>:B</t>
    </r>
  </si>
  <si>
    <t>ppb</t>
  </si>
  <si>
    <t>mA</t>
  </si>
  <si>
    <t>0V(ppb)</t>
  </si>
  <si>
    <t>5V(ppb)</t>
  </si>
  <si>
    <t>47.5Ω(ppb)</t>
  </si>
  <si>
    <t>KΩ</t>
  </si>
  <si>
    <t>dBm</t>
  </si>
  <si>
    <t>Sine Wave</t>
  </si>
  <si>
    <t>BCEDFMGIIRTp10ABCEJ</t>
    <phoneticPr fontId="24" type="noConversion"/>
  </si>
  <si>
    <t>11201701089p1000015</t>
    <phoneticPr fontId="24" type="noConversion"/>
  </si>
  <si>
    <t>BCEDFMGIIRTp10ABCDG</t>
    <phoneticPr fontId="24" type="noConversion"/>
  </si>
  <si>
    <t>11201701089p1000002</t>
    <phoneticPr fontId="24" type="noConversion"/>
  </si>
  <si>
    <t>201702出货</t>
    <phoneticPr fontId="24" type="noConversion"/>
  </si>
  <si>
    <t>QA</t>
    <phoneticPr fontId="24" type="noConversion"/>
  </si>
  <si>
    <t>QC</t>
    <phoneticPr fontId="24" type="noConversion"/>
  </si>
  <si>
    <t>客户测试</t>
    <phoneticPr fontId="24" type="noConversion"/>
  </si>
  <si>
    <t>初始频率要求：0.5ppm</t>
    <phoneticPr fontId="24" type="noConversion"/>
  </si>
  <si>
    <t>年老化：1ppm</t>
    <phoneticPr fontId="24" type="noConversion"/>
  </si>
  <si>
    <t>#1</t>
    <phoneticPr fontId="24" type="noConversion"/>
  </si>
  <si>
    <t>#2</t>
    <phoneticPr fontId="24" type="noConversion"/>
  </si>
  <si>
    <r>
      <rPr>
        <sz val="10"/>
        <color indexed="8"/>
        <rFont val="宋体"/>
        <charset val="134"/>
      </rPr>
      <t>合格</t>
    </r>
  </si>
  <si>
    <r>
      <rPr>
        <sz val="10"/>
        <color indexed="8"/>
        <rFont val="宋体"/>
        <charset val="134"/>
      </rPr>
      <t>产品型号：</t>
    </r>
    <r>
      <rPr>
        <sz val="10"/>
        <color indexed="8"/>
        <rFont val="Arial Narrow"/>
        <family val="2"/>
      </rPr>
      <t>M11A-L444-32.512MHz</t>
    </r>
  </si>
  <si>
    <r>
      <t xml:space="preserve">  </t>
    </r>
    <r>
      <rPr>
        <sz val="22"/>
        <color indexed="8"/>
        <rFont val="黑体"/>
        <charset val="134"/>
      </rPr>
      <t>数补晶体振荡器最终检验记录</t>
    </r>
    <phoneticPr fontId="1" type="noConversion"/>
  </si>
  <si>
    <r>
      <rPr>
        <sz val="10"/>
        <color indexed="8"/>
        <rFont val="宋体"/>
        <charset val="134"/>
      </rPr>
      <t>标称频率：</t>
    </r>
    <r>
      <rPr>
        <sz val="10"/>
        <color indexed="8"/>
        <rFont val="Arial Narrow"/>
        <family val="2"/>
      </rPr>
      <t>32.512MHz</t>
    </r>
  </si>
  <si>
    <t>NO:20170216006</t>
    <phoneticPr fontId="1" type="noConversion"/>
  </si>
  <si>
    <r>
      <rPr>
        <sz val="10"/>
        <color indexed="8"/>
        <rFont val="宋体"/>
        <charset val="134"/>
      </rPr>
      <t>产品系列号</t>
    </r>
  </si>
  <si>
    <r>
      <rPr>
        <sz val="10"/>
        <color indexed="8"/>
        <rFont val="宋体"/>
        <charset val="134"/>
      </rPr>
      <t>温度特性</t>
    </r>
  </si>
  <si>
    <r>
      <rPr>
        <sz val="10"/>
        <color indexed="8"/>
        <rFont val="宋体"/>
        <charset val="134"/>
      </rPr>
      <t>频率精确度</t>
    </r>
  </si>
  <si>
    <r>
      <rPr>
        <sz val="10"/>
        <color indexed="8"/>
        <rFont val="宋体"/>
        <charset val="134"/>
      </rPr>
      <t>压控特性</t>
    </r>
  </si>
  <si>
    <r>
      <rPr>
        <sz val="10"/>
        <color indexed="8"/>
        <rFont val="宋体"/>
        <charset val="134"/>
      </rPr>
      <t>电源特性</t>
    </r>
  </si>
  <si>
    <r>
      <rPr>
        <sz val="10"/>
        <color indexed="8"/>
        <rFont val="宋体"/>
        <charset val="134"/>
      </rPr>
      <t>负载特性</t>
    </r>
  </si>
  <si>
    <r>
      <rPr>
        <sz val="10"/>
        <color indexed="8"/>
        <rFont val="宋体"/>
        <charset val="134"/>
      </rPr>
      <t>阻抗</t>
    </r>
  </si>
  <si>
    <r>
      <rPr>
        <sz val="10"/>
        <color indexed="8"/>
        <rFont val="宋体"/>
        <charset val="134"/>
      </rPr>
      <t>工作电流</t>
    </r>
  </si>
  <si>
    <r>
      <rPr>
        <sz val="10"/>
        <color indexed="8"/>
        <rFont val="宋体"/>
        <charset val="134"/>
      </rPr>
      <t>幅度</t>
    </r>
  </si>
  <si>
    <r>
      <rPr>
        <sz val="10"/>
        <color indexed="8"/>
        <rFont val="宋体"/>
        <charset val="134"/>
      </rPr>
      <t>波形</t>
    </r>
  </si>
  <si>
    <r>
      <rPr>
        <sz val="10"/>
        <color indexed="8"/>
        <rFont val="宋体"/>
        <charset val="134"/>
      </rPr>
      <t>判定结果</t>
    </r>
  </si>
  <si>
    <t>11.4 V(ppb)</t>
  </si>
  <si>
    <t>12.6 V(ppb)</t>
  </si>
  <si>
    <r>
      <t>Abs</t>
    </r>
    <r>
      <rPr>
        <sz val="10"/>
        <color indexed="8"/>
        <rFont val="宋体"/>
        <charset val="134"/>
      </rPr>
      <t>≤</t>
    </r>
    <r>
      <rPr>
        <sz val="10"/>
        <color indexed="8"/>
        <rFont val="Arial Narrow"/>
        <family val="2"/>
      </rPr>
      <t>500</t>
    </r>
  </si>
  <si>
    <r>
      <t>Abs</t>
    </r>
    <r>
      <rPr>
        <sz val="10"/>
        <color indexed="8"/>
        <rFont val="宋体"/>
        <charset val="134"/>
      </rPr>
      <t>≤</t>
    </r>
    <r>
      <rPr>
        <sz val="10"/>
        <color indexed="8"/>
        <rFont val="Arial Narrow"/>
        <family val="2"/>
      </rPr>
      <t>922.74</t>
    </r>
  </si>
  <si>
    <r>
      <t>5000</t>
    </r>
    <r>
      <rPr>
        <sz val="10"/>
        <color indexed="8"/>
        <rFont val="宋体"/>
        <charset val="134"/>
      </rPr>
      <t>≤</t>
    </r>
    <r>
      <rPr>
        <sz val="10"/>
        <color indexed="8"/>
        <rFont val="Arial Narrow"/>
        <family val="2"/>
      </rPr>
      <t>Abs</t>
    </r>
    <r>
      <rPr>
        <sz val="10"/>
        <color indexed="8"/>
        <rFont val="宋体"/>
        <charset val="134"/>
      </rPr>
      <t>≤</t>
    </r>
    <r>
      <rPr>
        <sz val="10"/>
        <color indexed="8"/>
        <rFont val="Arial Narrow"/>
        <family val="2"/>
      </rPr>
      <t>10000</t>
    </r>
  </si>
  <si>
    <r>
      <t>Abs</t>
    </r>
    <r>
      <rPr>
        <sz val="10"/>
        <color indexed="8"/>
        <rFont val="宋体"/>
        <charset val="134"/>
      </rPr>
      <t>≤</t>
    </r>
    <r>
      <rPr>
        <sz val="10"/>
        <color indexed="8"/>
        <rFont val="Arial Narrow"/>
        <family val="2"/>
      </rPr>
      <t>100</t>
    </r>
  </si>
  <si>
    <r>
      <rPr>
        <sz val="10"/>
        <color indexed="8"/>
        <rFont val="宋体"/>
        <charset val="134"/>
      </rPr>
      <t>≥</t>
    </r>
    <r>
      <rPr>
        <sz val="10"/>
        <color indexed="8"/>
        <rFont val="Arial Narrow"/>
        <family val="2"/>
      </rPr>
      <t>100</t>
    </r>
  </si>
  <si>
    <r>
      <rPr>
        <sz val="10"/>
        <color indexed="8"/>
        <rFont val="宋体"/>
        <charset val="134"/>
      </rPr>
      <t>≤</t>
    </r>
    <r>
      <rPr>
        <sz val="10"/>
        <color indexed="8"/>
        <rFont val="Arial Narrow"/>
        <family val="2"/>
      </rPr>
      <t>15</t>
    </r>
  </si>
  <si>
    <t>≥6</t>
  </si>
  <si>
    <t>复测</t>
    <phoneticPr fontId="24" type="noConversion"/>
  </si>
  <si>
    <t>合格</t>
    <phoneticPr fontId="24" type="noConversion"/>
  </si>
  <si>
    <t>压控阻抗</t>
    <phoneticPr fontId="24" type="noConversion"/>
  </si>
  <si>
    <t>52.5Ω(ppb)</t>
    <phoneticPr fontId="24" type="noConversion"/>
  </si>
  <si>
    <t>Ω</t>
    <phoneticPr fontId="24" type="noConversion"/>
  </si>
  <si>
    <t>测试时间</t>
    <phoneticPr fontId="24" type="noConversion"/>
  </si>
  <si>
    <t>出货时</t>
    <phoneticPr fontId="24" type="noConversion"/>
  </si>
  <si>
    <r>
      <t xml:space="preserve">11201701089p1000015
</t>
    </r>
    <r>
      <rPr>
        <sz val="10"/>
        <color theme="1"/>
        <rFont val="宋体"/>
        <family val="3"/>
        <charset val="134"/>
      </rPr>
      <t>（</t>
    </r>
    <r>
      <rPr>
        <sz val="10"/>
        <color theme="1"/>
        <rFont val="Arial Narrow"/>
        <family val="2"/>
      </rPr>
      <t>#1</t>
    </r>
    <r>
      <rPr>
        <sz val="10"/>
        <color theme="1"/>
        <rFont val="宋体"/>
        <family val="3"/>
        <charset val="134"/>
      </rPr>
      <t>）</t>
    </r>
    <phoneticPr fontId="24" type="noConversion"/>
  </si>
  <si>
    <r>
      <t xml:space="preserve">11201701089p1000002
</t>
    </r>
    <r>
      <rPr>
        <sz val="10"/>
        <color theme="1"/>
        <rFont val="宋体"/>
        <family val="3"/>
        <charset val="134"/>
      </rPr>
      <t>（</t>
    </r>
    <r>
      <rPr>
        <sz val="10"/>
        <color theme="1"/>
        <rFont val="Arial Narrow"/>
        <family val="2"/>
      </rPr>
      <t>#2</t>
    </r>
    <r>
      <rPr>
        <sz val="10"/>
        <color theme="1"/>
        <rFont val="宋体"/>
        <family val="3"/>
        <charset val="134"/>
      </rPr>
      <t>）</t>
    </r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</si>
</sst>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_ "/>
  </numFmts>
  <fonts count="26" x14ac:knownFonts="1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color indexed="8"/>
      <name val="Arial Narrow"/>
      <family val="2"/>
    </font>
    <font>
      <sz val="10"/>
      <color indexed="8"/>
      <name val="宋体"/>
      <charset val="134"/>
    </font>
    <font>
      <sz val="22"/>
      <color indexed="8"/>
      <name val="黑体"/>
      <charset val="134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aj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sz val="10"/>
      <color theme="1"/>
      <name val="Arial Narrow"/>
      <family val="2"/>
    </font>
    <font>
      <sz val="22"/>
      <color theme="1"/>
      <name val="Arial Narrow"/>
      <family val="2"/>
    </font>
    <font>
      <sz val="9"/>
      <name val="宋体"/>
      <charset val="134"/>
      <scheme val="minor"/>
    </font>
    <font>
      <sz val="10"/>
      <color theme="1"/>
      <name val="宋体"/>
      <family val="3"/>
      <charset val="13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5" fillId="10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7" fillId="7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5" fillId="8" borderId="9" applyNumberFormat="0" applyFont="0" applyAlignment="0" applyProtection="0">
      <alignment vertical="center"/>
    </xf>
  </cellStyleXfs>
  <cellXfs count="23">
    <xf numFmtId="0" fontId="0" fillId="0" borderId="0" xfId="0">
      <alignment vertical="center"/>
    </xf>
    <xf numFmtId="176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>
      <alignment vertical="center"/>
    </xf>
    <xf numFmtId="0" fontId="22" fillId="0" borderId="1" xfId="0" applyFont="1" applyFill="1" applyBorder="1" applyAlignment="1">
      <alignment horizontal="center" vertical="center" wrapText="1"/>
    </xf>
    <xf numFmtId="0" fontId="0" fillId="33" borderId="0" xfId="0" applyFill="1">
      <alignment vertical="center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0" xfId="0" applyFont="1" applyFill="1">
      <alignment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vertical="center" wrapText="1"/>
    </xf>
  </cellXfs>
  <cellStyles count="42">
    <cellStyle name="20% - 强调文字颜色 1" xfId="1" builtinId="30" customBuiltin="1"/>
    <cellStyle name="20% - 强调文字颜色 2" xfId="2" builtinId="34" customBuiltin="1"/>
    <cellStyle name="20% - 强调文字颜色 3" xfId="3" builtinId="38" customBuiltin="1"/>
    <cellStyle name="20% - 强调文字颜色 4" xfId="4" builtinId="42" customBuiltin="1"/>
    <cellStyle name="20% - 强调文字颜色 5" xfId="5" builtinId="46" customBuiltin="1"/>
    <cellStyle name="20% - 强调文字颜色 6" xfId="6" builtinId="50" customBuiltin="1"/>
    <cellStyle name="40% - 强调文字颜色 1" xfId="7" builtinId="31" customBuiltin="1"/>
    <cellStyle name="40% - 强调文字颜色 2" xfId="8" builtinId="35" customBuiltin="1"/>
    <cellStyle name="40% - 强调文字颜色 3" xfId="9" builtinId="39" customBuiltin="1"/>
    <cellStyle name="40% - 强调文字颜色 4" xfId="10" builtinId="43" customBuiltin="1"/>
    <cellStyle name="40% - 强调文字颜色 5" xfId="11" builtinId="47" customBuiltin="1"/>
    <cellStyle name="40% - 强调文字颜色 6" xfId="12" builtinId="51" customBuiltin="1"/>
    <cellStyle name="60% - 强调文字颜色 1" xfId="13" builtinId="32" customBuiltin="1"/>
    <cellStyle name="60% - 强调文字颜色 2" xfId="14" builtinId="36" customBuiltin="1"/>
    <cellStyle name="60% - 强调文字颜色 3" xfId="15" builtinId="40" customBuiltin="1"/>
    <cellStyle name="60% - 强调文字颜色 4" xfId="16" builtinId="44" customBuiltin="1"/>
    <cellStyle name="60% - 强调文字颜色 5" xfId="17" builtinId="48" customBuiltin="1"/>
    <cellStyle name="60% - 强调文字颜色 6" xfId="18" builtinId="52" customBuiltin="1"/>
    <cellStyle name="标题" xfId="19" builtinId="15" customBuiltin="1"/>
    <cellStyle name="标题 1" xfId="20" builtinId="16" customBuiltin="1"/>
    <cellStyle name="标题 2" xfId="21" builtinId="17" customBuiltin="1"/>
    <cellStyle name="标题 3" xfId="22" builtinId="18" customBuiltin="1"/>
    <cellStyle name="标题 4" xfId="23" builtinId="19" customBuiltin="1"/>
    <cellStyle name="差" xfId="24" builtinId="27" customBuiltin="1"/>
    <cellStyle name="常规" xfId="0" builtinId="0"/>
    <cellStyle name="好" xfId="25" builtinId="26" customBuiltin="1"/>
    <cellStyle name="汇总" xfId="26" builtinId="25" customBuiltin="1"/>
    <cellStyle name="计算" xfId="27" builtinId="22" customBuiltin="1"/>
    <cellStyle name="检查单元格" xfId="28" builtinId="23" customBuiltin="1"/>
    <cellStyle name="解释性文本" xfId="29" builtinId="53" customBuiltin="1"/>
    <cellStyle name="警告文本" xfId="30" builtinId="11" customBuiltin="1"/>
    <cellStyle name="链接单元格" xfId="31" builtinId="24" customBuiltin="1"/>
    <cellStyle name="强调文字颜色 1" xfId="32" builtinId="29" customBuiltin="1"/>
    <cellStyle name="强调文字颜色 2" xfId="33" builtinId="33" customBuiltin="1"/>
    <cellStyle name="强调文字颜色 3" xfId="34" builtinId="37" customBuiltin="1"/>
    <cellStyle name="强调文字颜色 4" xfId="35" builtinId="41" customBuiltin="1"/>
    <cellStyle name="强调文字颜色 5" xfId="36" builtinId="45" customBuiltin="1"/>
    <cellStyle name="强调文字颜色 6" xfId="37" builtinId="49" customBuiltin="1"/>
    <cellStyle name="适中" xfId="38" builtinId="28" customBuiltin="1"/>
    <cellStyle name="输出" xfId="39" builtinId="21" customBuiltin="1"/>
    <cellStyle name="输入" xfId="40" builtinId="20" customBuiltin="1"/>
    <cellStyle name="注释" xfId="41" builtinId="10" customBuiltin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10</xdr:col>
      <xdr:colOff>169995</xdr:colOff>
      <xdr:row>21</xdr:row>
      <xdr:rowOff>114114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2476500"/>
          <a:ext cx="11647620" cy="1485714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6</xdr:row>
      <xdr:rowOff>133350</xdr:rowOff>
    </xdr:from>
    <xdr:to>
      <xdr:col>10</xdr:col>
      <xdr:colOff>46676</xdr:colOff>
      <xdr:row>11</xdr:row>
      <xdr:rowOff>57052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0100" y="1409700"/>
          <a:ext cx="7600001" cy="780952"/>
        </a:xfrm>
        <a:prstGeom prst="rect">
          <a:avLst/>
        </a:prstGeom>
        <a:ln>
          <a:solidFill>
            <a:srgbClr val="FFC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1266825</xdr:colOff>
      <xdr:row>2</xdr:row>
      <xdr:rowOff>133350</xdr:rowOff>
    </xdr:to>
    <xdr:pic>
      <xdr:nvPicPr>
        <xdr:cNvPr id="3" name="Picture 2" descr="大普通信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7150"/>
          <a:ext cx="1219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"/>
  <sheetViews>
    <sheetView tabSelected="1" workbookViewId="0">
      <selection activeCell="G6" sqref="G6"/>
    </sheetView>
  </sheetViews>
  <sheetFormatPr defaultRowHeight="13.5" x14ac:dyDescent="0.15"/>
  <cols>
    <col min="2" max="3" width="21.625" bestFit="1" customWidth="1"/>
    <col min="4" max="4" width="20.375" customWidth="1"/>
    <col min="5" max="5" width="22.75" customWidth="1"/>
    <col min="6" max="6" width="28.25" customWidth="1"/>
  </cols>
  <sheetData>
    <row r="2" spans="1:7" x14ac:dyDescent="0.15">
      <c r="E2" t="s">
        <v>17</v>
      </c>
      <c r="F2" s="4">
        <f>0.5*32.512</f>
        <v>16.256</v>
      </c>
    </row>
    <row r="4" spans="1:7" x14ac:dyDescent="0.15">
      <c r="D4" t="s">
        <v>15</v>
      </c>
      <c r="E4" t="s">
        <v>14</v>
      </c>
      <c r="F4" t="s">
        <v>16</v>
      </c>
    </row>
    <row r="5" spans="1:7" ht="23.25" customHeight="1" x14ac:dyDescent="0.15">
      <c r="A5" t="s">
        <v>19</v>
      </c>
      <c r="B5" t="s">
        <v>9</v>
      </c>
      <c r="C5" t="s">
        <v>10</v>
      </c>
      <c r="D5">
        <v>1.78</v>
      </c>
      <c r="E5">
        <v>5.47</v>
      </c>
      <c r="F5">
        <f>32.51167*1000000</f>
        <v>32511670.000000004</v>
      </c>
      <c r="G5">
        <f>F5-32.512*1000000</f>
        <v>-329.99999999627471</v>
      </c>
    </row>
    <row r="6" spans="1:7" ht="23.25" customHeight="1" x14ac:dyDescent="0.15">
      <c r="A6" t="s">
        <v>20</v>
      </c>
      <c r="B6" t="s">
        <v>11</v>
      </c>
      <c r="C6" t="s">
        <v>12</v>
      </c>
      <c r="D6" s="4">
        <v>-21.4</v>
      </c>
      <c r="E6">
        <v>6.46</v>
      </c>
      <c r="F6">
        <f>32.5117*1000000</f>
        <v>32511699.999999996</v>
      </c>
      <c r="G6">
        <f>F6-32.512*1000000</f>
        <v>-300.00000000372529</v>
      </c>
    </row>
    <row r="9" spans="1:7" x14ac:dyDescent="0.15">
      <c r="B9" t="s">
        <v>13</v>
      </c>
      <c r="C9" t="s">
        <v>18</v>
      </c>
    </row>
  </sheetData>
  <phoneticPr fontId="24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"/>
  <sheetViews>
    <sheetView workbookViewId="0">
      <selection activeCell="F14" sqref="F14"/>
    </sheetView>
  </sheetViews>
  <sheetFormatPr defaultRowHeight="13.5" x14ac:dyDescent="0.15"/>
  <cols>
    <col min="1" max="1" width="17.75" customWidth="1"/>
    <col min="2" max="2" width="10.625" hidden="1" customWidth="1"/>
    <col min="3" max="10" width="10.625" customWidth="1"/>
    <col min="11" max="11" width="0" hidden="1" customWidth="1"/>
    <col min="12" max="12" width="11.125" customWidth="1"/>
    <col min="13" max="13" width="11.125" hidden="1" customWidth="1"/>
    <col min="14" max="14" width="11.625" customWidth="1"/>
    <col min="15" max="15" width="11.125" customWidth="1"/>
    <col min="258" max="258" width="17.75" customWidth="1"/>
    <col min="259" max="266" width="10.625" customWidth="1"/>
    <col min="267" max="267" width="0" hidden="1" customWidth="1"/>
    <col min="268" max="269" width="11.125" customWidth="1"/>
    <col min="270" max="270" width="11.625" customWidth="1"/>
    <col min="271" max="271" width="11.125" customWidth="1"/>
    <col min="514" max="514" width="17.75" customWidth="1"/>
    <col min="515" max="522" width="10.625" customWidth="1"/>
    <col min="523" max="523" width="0" hidden="1" customWidth="1"/>
    <col min="524" max="525" width="11.125" customWidth="1"/>
    <col min="526" max="526" width="11.625" customWidth="1"/>
    <col min="527" max="527" width="11.125" customWidth="1"/>
    <col min="770" max="770" width="17.75" customWidth="1"/>
    <col min="771" max="778" width="10.625" customWidth="1"/>
    <col min="779" max="779" width="0" hidden="1" customWidth="1"/>
    <col min="780" max="781" width="11.125" customWidth="1"/>
    <col min="782" max="782" width="11.625" customWidth="1"/>
    <col min="783" max="783" width="11.125" customWidth="1"/>
    <col min="1026" max="1026" width="17.75" customWidth="1"/>
    <col min="1027" max="1034" width="10.625" customWidth="1"/>
    <col min="1035" max="1035" width="0" hidden="1" customWidth="1"/>
    <col min="1036" max="1037" width="11.125" customWidth="1"/>
    <col min="1038" max="1038" width="11.625" customWidth="1"/>
    <col min="1039" max="1039" width="11.125" customWidth="1"/>
    <col min="1282" max="1282" width="17.75" customWidth="1"/>
    <col min="1283" max="1290" width="10.625" customWidth="1"/>
    <col min="1291" max="1291" width="0" hidden="1" customWidth="1"/>
    <col min="1292" max="1293" width="11.125" customWidth="1"/>
    <col min="1294" max="1294" width="11.625" customWidth="1"/>
    <col min="1295" max="1295" width="11.125" customWidth="1"/>
    <col min="1538" max="1538" width="17.75" customWidth="1"/>
    <col min="1539" max="1546" width="10.625" customWidth="1"/>
    <col min="1547" max="1547" width="0" hidden="1" customWidth="1"/>
    <col min="1548" max="1549" width="11.125" customWidth="1"/>
    <col min="1550" max="1550" width="11.625" customWidth="1"/>
    <col min="1551" max="1551" width="11.125" customWidth="1"/>
    <col min="1794" max="1794" width="17.75" customWidth="1"/>
    <col min="1795" max="1802" width="10.625" customWidth="1"/>
    <col min="1803" max="1803" width="0" hidden="1" customWidth="1"/>
    <col min="1804" max="1805" width="11.125" customWidth="1"/>
    <col min="1806" max="1806" width="11.625" customWidth="1"/>
    <col min="1807" max="1807" width="11.125" customWidth="1"/>
    <col min="2050" max="2050" width="17.75" customWidth="1"/>
    <col min="2051" max="2058" width="10.625" customWidth="1"/>
    <col min="2059" max="2059" width="0" hidden="1" customWidth="1"/>
    <col min="2060" max="2061" width="11.125" customWidth="1"/>
    <col min="2062" max="2062" width="11.625" customWidth="1"/>
    <col min="2063" max="2063" width="11.125" customWidth="1"/>
    <col min="2306" max="2306" width="17.75" customWidth="1"/>
    <col min="2307" max="2314" width="10.625" customWidth="1"/>
    <col min="2315" max="2315" width="0" hidden="1" customWidth="1"/>
    <col min="2316" max="2317" width="11.125" customWidth="1"/>
    <col min="2318" max="2318" width="11.625" customWidth="1"/>
    <col min="2319" max="2319" width="11.125" customWidth="1"/>
    <col min="2562" max="2562" width="17.75" customWidth="1"/>
    <col min="2563" max="2570" width="10.625" customWidth="1"/>
    <col min="2571" max="2571" width="0" hidden="1" customWidth="1"/>
    <col min="2572" max="2573" width="11.125" customWidth="1"/>
    <col min="2574" max="2574" width="11.625" customWidth="1"/>
    <col min="2575" max="2575" width="11.125" customWidth="1"/>
    <col min="2818" max="2818" width="17.75" customWidth="1"/>
    <col min="2819" max="2826" width="10.625" customWidth="1"/>
    <col min="2827" max="2827" width="0" hidden="1" customWidth="1"/>
    <col min="2828" max="2829" width="11.125" customWidth="1"/>
    <col min="2830" max="2830" width="11.625" customWidth="1"/>
    <col min="2831" max="2831" width="11.125" customWidth="1"/>
    <col min="3074" max="3074" width="17.75" customWidth="1"/>
    <col min="3075" max="3082" width="10.625" customWidth="1"/>
    <col min="3083" max="3083" width="0" hidden="1" customWidth="1"/>
    <col min="3084" max="3085" width="11.125" customWidth="1"/>
    <col min="3086" max="3086" width="11.625" customWidth="1"/>
    <col min="3087" max="3087" width="11.125" customWidth="1"/>
    <col min="3330" max="3330" width="17.75" customWidth="1"/>
    <col min="3331" max="3338" width="10.625" customWidth="1"/>
    <col min="3339" max="3339" width="0" hidden="1" customWidth="1"/>
    <col min="3340" max="3341" width="11.125" customWidth="1"/>
    <col min="3342" max="3342" width="11.625" customWidth="1"/>
    <col min="3343" max="3343" width="11.125" customWidth="1"/>
    <col min="3586" max="3586" width="17.75" customWidth="1"/>
    <col min="3587" max="3594" width="10.625" customWidth="1"/>
    <col min="3595" max="3595" width="0" hidden="1" customWidth="1"/>
    <col min="3596" max="3597" width="11.125" customWidth="1"/>
    <col min="3598" max="3598" width="11.625" customWidth="1"/>
    <col min="3599" max="3599" width="11.125" customWidth="1"/>
    <col min="3842" max="3842" width="17.75" customWidth="1"/>
    <col min="3843" max="3850" width="10.625" customWidth="1"/>
    <col min="3851" max="3851" width="0" hidden="1" customWidth="1"/>
    <col min="3852" max="3853" width="11.125" customWidth="1"/>
    <col min="3854" max="3854" width="11.625" customWidth="1"/>
    <col min="3855" max="3855" width="11.125" customWidth="1"/>
    <col min="4098" max="4098" width="17.75" customWidth="1"/>
    <col min="4099" max="4106" width="10.625" customWidth="1"/>
    <col min="4107" max="4107" width="0" hidden="1" customWidth="1"/>
    <col min="4108" max="4109" width="11.125" customWidth="1"/>
    <col min="4110" max="4110" width="11.625" customWidth="1"/>
    <col min="4111" max="4111" width="11.125" customWidth="1"/>
    <col min="4354" max="4354" width="17.75" customWidth="1"/>
    <col min="4355" max="4362" width="10.625" customWidth="1"/>
    <col min="4363" max="4363" width="0" hidden="1" customWidth="1"/>
    <col min="4364" max="4365" width="11.125" customWidth="1"/>
    <col min="4366" max="4366" width="11.625" customWidth="1"/>
    <col min="4367" max="4367" width="11.125" customWidth="1"/>
    <col min="4610" max="4610" width="17.75" customWidth="1"/>
    <col min="4611" max="4618" width="10.625" customWidth="1"/>
    <col min="4619" max="4619" width="0" hidden="1" customWidth="1"/>
    <col min="4620" max="4621" width="11.125" customWidth="1"/>
    <col min="4622" max="4622" width="11.625" customWidth="1"/>
    <col min="4623" max="4623" width="11.125" customWidth="1"/>
    <col min="4866" max="4866" width="17.75" customWidth="1"/>
    <col min="4867" max="4874" width="10.625" customWidth="1"/>
    <col min="4875" max="4875" width="0" hidden="1" customWidth="1"/>
    <col min="4876" max="4877" width="11.125" customWidth="1"/>
    <col min="4878" max="4878" width="11.625" customWidth="1"/>
    <col min="4879" max="4879" width="11.125" customWidth="1"/>
    <col min="5122" max="5122" width="17.75" customWidth="1"/>
    <col min="5123" max="5130" width="10.625" customWidth="1"/>
    <col min="5131" max="5131" width="0" hidden="1" customWidth="1"/>
    <col min="5132" max="5133" width="11.125" customWidth="1"/>
    <col min="5134" max="5134" width="11.625" customWidth="1"/>
    <col min="5135" max="5135" width="11.125" customWidth="1"/>
    <col min="5378" max="5378" width="17.75" customWidth="1"/>
    <col min="5379" max="5386" width="10.625" customWidth="1"/>
    <col min="5387" max="5387" width="0" hidden="1" customWidth="1"/>
    <col min="5388" max="5389" width="11.125" customWidth="1"/>
    <col min="5390" max="5390" width="11.625" customWidth="1"/>
    <col min="5391" max="5391" width="11.125" customWidth="1"/>
    <col min="5634" max="5634" width="17.75" customWidth="1"/>
    <col min="5635" max="5642" width="10.625" customWidth="1"/>
    <col min="5643" max="5643" width="0" hidden="1" customWidth="1"/>
    <col min="5644" max="5645" width="11.125" customWidth="1"/>
    <col min="5646" max="5646" width="11.625" customWidth="1"/>
    <col min="5647" max="5647" width="11.125" customWidth="1"/>
    <col min="5890" max="5890" width="17.75" customWidth="1"/>
    <col min="5891" max="5898" width="10.625" customWidth="1"/>
    <col min="5899" max="5899" width="0" hidden="1" customWidth="1"/>
    <col min="5900" max="5901" width="11.125" customWidth="1"/>
    <col min="5902" max="5902" width="11.625" customWidth="1"/>
    <col min="5903" max="5903" width="11.125" customWidth="1"/>
    <col min="6146" max="6146" width="17.75" customWidth="1"/>
    <col min="6147" max="6154" width="10.625" customWidth="1"/>
    <col min="6155" max="6155" width="0" hidden="1" customWidth="1"/>
    <col min="6156" max="6157" width="11.125" customWidth="1"/>
    <col min="6158" max="6158" width="11.625" customWidth="1"/>
    <col min="6159" max="6159" width="11.125" customWidth="1"/>
    <col min="6402" max="6402" width="17.75" customWidth="1"/>
    <col min="6403" max="6410" width="10.625" customWidth="1"/>
    <col min="6411" max="6411" width="0" hidden="1" customWidth="1"/>
    <col min="6412" max="6413" width="11.125" customWidth="1"/>
    <col min="6414" max="6414" width="11.625" customWidth="1"/>
    <col min="6415" max="6415" width="11.125" customWidth="1"/>
    <col min="6658" max="6658" width="17.75" customWidth="1"/>
    <col min="6659" max="6666" width="10.625" customWidth="1"/>
    <col min="6667" max="6667" width="0" hidden="1" customWidth="1"/>
    <col min="6668" max="6669" width="11.125" customWidth="1"/>
    <col min="6670" max="6670" width="11.625" customWidth="1"/>
    <col min="6671" max="6671" width="11.125" customWidth="1"/>
    <col min="6914" max="6914" width="17.75" customWidth="1"/>
    <col min="6915" max="6922" width="10.625" customWidth="1"/>
    <col min="6923" max="6923" width="0" hidden="1" customWidth="1"/>
    <col min="6924" max="6925" width="11.125" customWidth="1"/>
    <col min="6926" max="6926" width="11.625" customWidth="1"/>
    <col min="6927" max="6927" width="11.125" customWidth="1"/>
    <col min="7170" max="7170" width="17.75" customWidth="1"/>
    <col min="7171" max="7178" width="10.625" customWidth="1"/>
    <col min="7179" max="7179" width="0" hidden="1" customWidth="1"/>
    <col min="7180" max="7181" width="11.125" customWidth="1"/>
    <col min="7182" max="7182" width="11.625" customWidth="1"/>
    <col min="7183" max="7183" width="11.125" customWidth="1"/>
    <col min="7426" max="7426" width="17.75" customWidth="1"/>
    <col min="7427" max="7434" width="10.625" customWidth="1"/>
    <col min="7435" max="7435" width="0" hidden="1" customWidth="1"/>
    <col min="7436" max="7437" width="11.125" customWidth="1"/>
    <col min="7438" max="7438" width="11.625" customWidth="1"/>
    <col min="7439" max="7439" width="11.125" customWidth="1"/>
    <col min="7682" max="7682" width="17.75" customWidth="1"/>
    <col min="7683" max="7690" width="10.625" customWidth="1"/>
    <col min="7691" max="7691" width="0" hidden="1" customWidth="1"/>
    <col min="7692" max="7693" width="11.125" customWidth="1"/>
    <col min="7694" max="7694" width="11.625" customWidth="1"/>
    <col min="7695" max="7695" width="11.125" customWidth="1"/>
    <col min="7938" max="7938" width="17.75" customWidth="1"/>
    <col min="7939" max="7946" width="10.625" customWidth="1"/>
    <col min="7947" max="7947" width="0" hidden="1" customWidth="1"/>
    <col min="7948" max="7949" width="11.125" customWidth="1"/>
    <col min="7950" max="7950" width="11.625" customWidth="1"/>
    <col min="7951" max="7951" width="11.125" customWidth="1"/>
    <col min="8194" max="8194" width="17.75" customWidth="1"/>
    <col min="8195" max="8202" width="10.625" customWidth="1"/>
    <col min="8203" max="8203" width="0" hidden="1" customWidth="1"/>
    <col min="8204" max="8205" width="11.125" customWidth="1"/>
    <col min="8206" max="8206" width="11.625" customWidth="1"/>
    <col min="8207" max="8207" width="11.125" customWidth="1"/>
    <col min="8450" max="8450" width="17.75" customWidth="1"/>
    <col min="8451" max="8458" width="10.625" customWidth="1"/>
    <col min="8459" max="8459" width="0" hidden="1" customWidth="1"/>
    <col min="8460" max="8461" width="11.125" customWidth="1"/>
    <col min="8462" max="8462" width="11.625" customWidth="1"/>
    <col min="8463" max="8463" width="11.125" customWidth="1"/>
    <col min="8706" max="8706" width="17.75" customWidth="1"/>
    <col min="8707" max="8714" width="10.625" customWidth="1"/>
    <col min="8715" max="8715" width="0" hidden="1" customWidth="1"/>
    <col min="8716" max="8717" width="11.125" customWidth="1"/>
    <col min="8718" max="8718" width="11.625" customWidth="1"/>
    <col min="8719" max="8719" width="11.125" customWidth="1"/>
    <col min="8962" max="8962" width="17.75" customWidth="1"/>
    <col min="8963" max="8970" width="10.625" customWidth="1"/>
    <col min="8971" max="8971" width="0" hidden="1" customWidth="1"/>
    <col min="8972" max="8973" width="11.125" customWidth="1"/>
    <col min="8974" max="8974" width="11.625" customWidth="1"/>
    <col min="8975" max="8975" width="11.125" customWidth="1"/>
    <col min="9218" max="9218" width="17.75" customWidth="1"/>
    <col min="9219" max="9226" width="10.625" customWidth="1"/>
    <col min="9227" max="9227" width="0" hidden="1" customWidth="1"/>
    <col min="9228" max="9229" width="11.125" customWidth="1"/>
    <col min="9230" max="9230" width="11.625" customWidth="1"/>
    <col min="9231" max="9231" width="11.125" customWidth="1"/>
    <col min="9474" max="9474" width="17.75" customWidth="1"/>
    <col min="9475" max="9482" width="10.625" customWidth="1"/>
    <col min="9483" max="9483" width="0" hidden="1" customWidth="1"/>
    <col min="9484" max="9485" width="11.125" customWidth="1"/>
    <col min="9486" max="9486" width="11.625" customWidth="1"/>
    <col min="9487" max="9487" width="11.125" customWidth="1"/>
    <col min="9730" max="9730" width="17.75" customWidth="1"/>
    <col min="9731" max="9738" width="10.625" customWidth="1"/>
    <col min="9739" max="9739" width="0" hidden="1" customWidth="1"/>
    <col min="9740" max="9741" width="11.125" customWidth="1"/>
    <col min="9742" max="9742" width="11.625" customWidth="1"/>
    <col min="9743" max="9743" width="11.125" customWidth="1"/>
    <col min="9986" max="9986" width="17.75" customWidth="1"/>
    <col min="9987" max="9994" width="10.625" customWidth="1"/>
    <col min="9995" max="9995" width="0" hidden="1" customWidth="1"/>
    <col min="9996" max="9997" width="11.125" customWidth="1"/>
    <col min="9998" max="9998" width="11.625" customWidth="1"/>
    <col min="9999" max="9999" width="11.125" customWidth="1"/>
    <col min="10242" max="10242" width="17.75" customWidth="1"/>
    <col min="10243" max="10250" width="10.625" customWidth="1"/>
    <col min="10251" max="10251" width="0" hidden="1" customWidth="1"/>
    <col min="10252" max="10253" width="11.125" customWidth="1"/>
    <col min="10254" max="10254" width="11.625" customWidth="1"/>
    <col min="10255" max="10255" width="11.125" customWidth="1"/>
    <col min="10498" max="10498" width="17.75" customWidth="1"/>
    <col min="10499" max="10506" width="10.625" customWidth="1"/>
    <col min="10507" max="10507" width="0" hidden="1" customWidth="1"/>
    <col min="10508" max="10509" width="11.125" customWidth="1"/>
    <col min="10510" max="10510" width="11.625" customWidth="1"/>
    <col min="10511" max="10511" width="11.125" customWidth="1"/>
    <col min="10754" max="10754" width="17.75" customWidth="1"/>
    <col min="10755" max="10762" width="10.625" customWidth="1"/>
    <col min="10763" max="10763" width="0" hidden="1" customWidth="1"/>
    <col min="10764" max="10765" width="11.125" customWidth="1"/>
    <col min="10766" max="10766" width="11.625" customWidth="1"/>
    <col min="10767" max="10767" width="11.125" customWidth="1"/>
    <col min="11010" max="11010" width="17.75" customWidth="1"/>
    <col min="11011" max="11018" width="10.625" customWidth="1"/>
    <col min="11019" max="11019" width="0" hidden="1" customWidth="1"/>
    <col min="11020" max="11021" width="11.125" customWidth="1"/>
    <col min="11022" max="11022" width="11.625" customWidth="1"/>
    <col min="11023" max="11023" width="11.125" customWidth="1"/>
    <col min="11266" max="11266" width="17.75" customWidth="1"/>
    <col min="11267" max="11274" width="10.625" customWidth="1"/>
    <col min="11275" max="11275" width="0" hidden="1" customWidth="1"/>
    <col min="11276" max="11277" width="11.125" customWidth="1"/>
    <col min="11278" max="11278" width="11.625" customWidth="1"/>
    <col min="11279" max="11279" width="11.125" customWidth="1"/>
    <col min="11522" max="11522" width="17.75" customWidth="1"/>
    <col min="11523" max="11530" width="10.625" customWidth="1"/>
    <col min="11531" max="11531" width="0" hidden="1" customWidth="1"/>
    <col min="11532" max="11533" width="11.125" customWidth="1"/>
    <col min="11534" max="11534" width="11.625" customWidth="1"/>
    <col min="11535" max="11535" width="11.125" customWidth="1"/>
    <col min="11778" max="11778" width="17.75" customWidth="1"/>
    <col min="11779" max="11786" width="10.625" customWidth="1"/>
    <col min="11787" max="11787" width="0" hidden="1" customWidth="1"/>
    <col min="11788" max="11789" width="11.125" customWidth="1"/>
    <col min="11790" max="11790" width="11.625" customWidth="1"/>
    <col min="11791" max="11791" width="11.125" customWidth="1"/>
    <col min="12034" max="12034" width="17.75" customWidth="1"/>
    <col min="12035" max="12042" width="10.625" customWidth="1"/>
    <col min="12043" max="12043" width="0" hidden="1" customWidth="1"/>
    <col min="12044" max="12045" width="11.125" customWidth="1"/>
    <col min="12046" max="12046" width="11.625" customWidth="1"/>
    <col min="12047" max="12047" width="11.125" customWidth="1"/>
    <col min="12290" max="12290" width="17.75" customWidth="1"/>
    <col min="12291" max="12298" width="10.625" customWidth="1"/>
    <col min="12299" max="12299" width="0" hidden="1" customWidth="1"/>
    <col min="12300" max="12301" width="11.125" customWidth="1"/>
    <col min="12302" max="12302" width="11.625" customWidth="1"/>
    <col min="12303" max="12303" width="11.125" customWidth="1"/>
    <col min="12546" max="12546" width="17.75" customWidth="1"/>
    <col min="12547" max="12554" width="10.625" customWidth="1"/>
    <col min="12555" max="12555" width="0" hidden="1" customWidth="1"/>
    <col min="12556" max="12557" width="11.125" customWidth="1"/>
    <col min="12558" max="12558" width="11.625" customWidth="1"/>
    <col min="12559" max="12559" width="11.125" customWidth="1"/>
    <col min="12802" max="12802" width="17.75" customWidth="1"/>
    <col min="12803" max="12810" width="10.625" customWidth="1"/>
    <col min="12811" max="12811" width="0" hidden="1" customWidth="1"/>
    <col min="12812" max="12813" width="11.125" customWidth="1"/>
    <col min="12814" max="12814" width="11.625" customWidth="1"/>
    <col min="12815" max="12815" width="11.125" customWidth="1"/>
    <col min="13058" max="13058" width="17.75" customWidth="1"/>
    <col min="13059" max="13066" width="10.625" customWidth="1"/>
    <col min="13067" max="13067" width="0" hidden="1" customWidth="1"/>
    <col min="13068" max="13069" width="11.125" customWidth="1"/>
    <col min="13070" max="13070" width="11.625" customWidth="1"/>
    <col min="13071" max="13071" width="11.125" customWidth="1"/>
    <col min="13314" max="13314" width="17.75" customWidth="1"/>
    <col min="13315" max="13322" width="10.625" customWidth="1"/>
    <col min="13323" max="13323" width="0" hidden="1" customWidth="1"/>
    <col min="13324" max="13325" width="11.125" customWidth="1"/>
    <col min="13326" max="13326" width="11.625" customWidth="1"/>
    <col min="13327" max="13327" width="11.125" customWidth="1"/>
    <col min="13570" max="13570" width="17.75" customWidth="1"/>
    <col min="13571" max="13578" width="10.625" customWidth="1"/>
    <col min="13579" max="13579" width="0" hidden="1" customWidth="1"/>
    <col min="13580" max="13581" width="11.125" customWidth="1"/>
    <col min="13582" max="13582" width="11.625" customWidth="1"/>
    <col min="13583" max="13583" width="11.125" customWidth="1"/>
    <col min="13826" max="13826" width="17.75" customWidth="1"/>
    <col min="13827" max="13834" width="10.625" customWidth="1"/>
    <col min="13835" max="13835" width="0" hidden="1" customWidth="1"/>
    <col min="13836" max="13837" width="11.125" customWidth="1"/>
    <col min="13838" max="13838" width="11.625" customWidth="1"/>
    <col min="13839" max="13839" width="11.125" customWidth="1"/>
    <col min="14082" max="14082" width="17.75" customWidth="1"/>
    <col min="14083" max="14090" width="10.625" customWidth="1"/>
    <col min="14091" max="14091" width="0" hidden="1" customWidth="1"/>
    <col min="14092" max="14093" width="11.125" customWidth="1"/>
    <col min="14094" max="14094" width="11.625" customWidth="1"/>
    <col min="14095" max="14095" width="11.125" customWidth="1"/>
    <col min="14338" max="14338" width="17.75" customWidth="1"/>
    <col min="14339" max="14346" width="10.625" customWidth="1"/>
    <col min="14347" max="14347" width="0" hidden="1" customWidth="1"/>
    <col min="14348" max="14349" width="11.125" customWidth="1"/>
    <col min="14350" max="14350" width="11.625" customWidth="1"/>
    <col min="14351" max="14351" width="11.125" customWidth="1"/>
    <col min="14594" max="14594" width="17.75" customWidth="1"/>
    <col min="14595" max="14602" width="10.625" customWidth="1"/>
    <col min="14603" max="14603" width="0" hidden="1" customWidth="1"/>
    <col min="14604" max="14605" width="11.125" customWidth="1"/>
    <col min="14606" max="14606" width="11.625" customWidth="1"/>
    <col min="14607" max="14607" width="11.125" customWidth="1"/>
    <col min="14850" max="14850" width="17.75" customWidth="1"/>
    <col min="14851" max="14858" width="10.625" customWidth="1"/>
    <col min="14859" max="14859" width="0" hidden="1" customWidth="1"/>
    <col min="14860" max="14861" width="11.125" customWidth="1"/>
    <col min="14862" max="14862" width="11.625" customWidth="1"/>
    <col min="14863" max="14863" width="11.125" customWidth="1"/>
    <col min="15106" max="15106" width="17.75" customWidth="1"/>
    <col min="15107" max="15114" width="10.625" customWidth="1"/>
    <col min="15115" max="15115" width="0" hidden="1" customWidth="1"/>
    <col min="15116" max="15117" width="11.125" customWidth="1"/>
    <col min="15118" max="15118" width="11.625" customWidth="1"/>
    <col min="15119" max="15119" width="11.125" customWidth="1"/>
    <col min="15362" max="15362" width="17.75" customWidth="1"/>
    <col min="15363" max="15370" width="10.625" customWidth="1"/>
    <col min="15371" max="15371" width="0" hidden="1" customWidth="1"/>
    <col min="15372" max="15373" width="11.125" customWidth="1"/>
    <col min="15374" max="15374" width="11.625" customWidth="1"/>
    <col min="15375" max="15375" width="11.125" customWidth="1"/>
    <col min="15618" max="15618" width="17.75" customWidth="1"/>
    <col min="15619" max="15626" width="10.625" customWidth="1"/>
    <col min="15627" max="15627" width="0" hidden="1" customWidth="1"/>
    <col min="15628" max="15629" width="11.125" customWidth="1"/>
    <col min="15630" max="15630" width="11.625" customWidth="1"/>
    <col min="15631" max="15631" width="11.125" customWidth="1"/>
    <col min="15874" max="15874" width="17.75" customWidth="1"/>
    <col min="15875" max="15882" width="10.625" customWidth="1"/>
    <col min="15883" max="15883" width="0" hidden="1" customWidth="1"/>
    <col min="15884" max="15885" width="11.125" customWidth="1"/>
    <col min="15886" max="15886" width="11.625" customWidth="1"/>
    <col min="15887" max="15887" width="11.125" customWidth="1"/>
    <col min="16130" max="16130" width="17.75" customWidth="1"/>
    <col min="16131" max="16138" width="10.625" customWidth="1"/>
    <col min="16139" max="16139" width="0" hidden="1" customWidth="1"/>
    <col min="16140" max="16141" width="11.125" customWidth="1"/>
    <col min="16142" max="16142" width="11.625" customWidth="1"/>
    <col min="16143" max="16143" width="11.125" customWidth="1"/>
  </cols>
  <sheetData>
    <row r="1" spans="1:17" s="2" customFormat="1" ht="20.100000000000001" customHeight="1" x14ac:dyDescent="0.15">
      <c r="A1" s="16"/>
      <c r="B1" s="17" t="s">
        <v>22</v>
      </c>
      <c r="C1" s="17"/>
      <c r="D1" s="17"/>
      <c r="E1" s="17"/>
      <c r="F1" s="18" t="s">
        <v>23</v>
      </c>
      <c r="G1" s="18"/>
      <c r="H1" s="18"/>
      <c r="I1" s="18"/>
      <c r="J1" s="18"/>
      <c r="K1" s="18"/>
      <c r="L1" s="18"/>
      <c r="M1" s="5"/>
      <c r="N1" s="20" t="s">
        <v>0</v>
      </c>
      <c r="O1" s="20"/>
    </row>
    <row r="2" spans="1:17" s="2" customFormat="1" ht="15" customHeight="1" x14ac:dyDescent="0.15">
      <c r="A2" s="16"/>
      <c r="B2" s="6"/>
      <c r="C2" s="6"/>
      <c r="D2" s="5"/>
      <c r="E2" s="5"/>
      <c r="F2" s="18"/>
      <c r="G2" s="18"/>
      <c r="H2" s="18"/>
      <c r="I2" s="18"/>
      <c r="J2" s="18"/>
      <c r="K2" s="18"/>
      <c r="L2" s="18"/>
      <c r="M2" s="5"/>
      <c r="N2" s="20"/>
      <c r="O2" s="20"/>
    </row>
    <row r="3" spans="1:17" s="2" customFormat="1" ht="20.100000000000001" customHeight="1" x14ac:dyDescent="0.15">
      <c r="A3" s="16"/>
      <c r="B3" s="21" t="s">
        <v>24</v>
      </c>
      <c r="C3" s="21"/>
      <c r="D3" s="21"/>
      <c r="E3" s="21"/>
      <c r="F3" s="19"/>
      <c r="G3" s="19"/>
      <c r="H3" s="19"/>
      <c r="I3" s="19"/>
      <c r="J3" s="19"/>
      <c r="K3" s="19"/>
      <c r="L3" s="19"/>
      <c r="M3" s="6"/>
      <c r="N3" s="22" t="s">
        <v>25</v>
      </c>
      <c r="O3" s="22"/>
    </row>
    <row r="4" spans="1:17" s="2" customFormat="1" ht="25.5" customHeight="1" x14ac:dyDescent="0.15">
      <c r="A4" s="13" t="s">
        <v>26</v>
      </c>
      <c r="B4" s="3" t="s">
        <v>27</v>
      </c>
      <c r="C4" s="14" t="s">
        <v>51</v>
      </c>
      <c r="D4" s="3" t="s">
        <v>28</v>
      </c>
      <c r="E4" s="13" t="s">
        <v>29</v>
      </c>
      <c r="F4" s="13"/>
      <c r="G4" s="13" t="s">
        <v>30</v>
      </c>
      <c r="H4" s="13"/>
      <c r="I4" s="13" t="s">
        <v>31</v>
      </c>
      <c r="J4" s="13"/>
      <c r="K4" s="3" t="s">
        <v>32</v>
      </c>
      <c r="L4" s="3" t="s">
        <v>33</v>
      </c>
      <c r="M4" s="3" t="s">
        <v>34</v>
      </c>
      <c r="N4" s="13" t="s">
        <v>35</v>
      </c>
      <c r="O4" s="13" t="s">
        <v>36</v>
      </c>
      <c r="P4" s="8" t="s">
        <v>48</v>
      </c>
    </row>
    <row r="5" spans="1:17" s="2" customFormat="1" ht="25.5" customHeight="1" x14ac:dyDescent="0.15">
      <c r="A5" s="13"/>
      <c r="B5" s="3" t="s">
        <v>1</v>
      </c>
      <c r="C5" s="15"/>
      <c r="D5" s="3" t="s">
        <v>1</v>
      </c>
      <c r="E5" s="3" t="s">
        <v>3</v>
      </c>
      <c r="F5" s="3" t="s">
        <v>4</v>
      </c>
      <c r="G5" s="3" t="s">
        <v>37</v>
      </c>
      <c r="H5" s="3" t="s">
        <v>38</v>
      </c>
      <c r="I5" s="3" t="s">
        <v>5</v>
      </c>
      <c r="J5" s="3" t="s">
        <v>49</v>
      </c>
      <c r="K5" s="3" t="s">
        <v>6</v>
      </c>
      <c r="L5" s="3" t="s">
        <v>2</v>
      </c>
      <c r="M5" s="3" t="s">
        <v>7</v>
      </c>
      <c r="N5" s="13"/>
      <c r="O5" s="13"/>
      <c r="P5" s="2" t="s">
        <v>50</v>
      </c>
    </row>
    <row r="6" spans="1:17" s="2" customFormat="1" ht="25.5" customHeight="1" x14ac:dyDescent="0.15">
      <c r="A6" s="13"/>
      <c r="B6" s="3" t="s">
        <v>39</v>
      </c>
      <c r="C6" s="12"/>
      <c r="D6" s="3" t="s">
        <v>40</v>
      </c>
      <c r="E6" s="13" t="s">
        <v>41</v>
      </c>
      <c r="F6" s="13"/>
      <c r="G6" s="13" t="s">
        <v>42</v>
      </c>
      <c r="H6" s="13"/>
      <c r="I6" s="13" t="s">
        <v>42</v>
      </c>
      <c r="J6" s="13"/>
      <c r="K6" s="3" t="s">
        <v>43</v>
      </c>
      <c r="L6" s="3" t="s">
        <v>44</v>
      </c>
      <c r="M6" s="3" t="s">
        <v>45</v>
      </c>
      <c r="N6" s="13"/>
      <c r="O6" s="13"/>
      <c r="P6" s="8"/>
    </row>
    <row r="7" spans="1:17" ht="25.5" customHeight="1" x14ac:dyDescent="0.15">
      <c r="A7" s="11" t="s">
        <v>53</v>
      </c>
      <c r="B7" s="1">
        <v>40.271999999999998</v>
      </c>
      <c r="C7" s="10" t="s">
        <v>52</v>
      </c>
      <c r="D7" s="1">
        <v>168.255</v>
      </c>
      <c r="E7" s="1">
        <v>-7470.14</v>
      </c>
      <c r="F7" s="1">
        <v>7671.46</v>
      </c>
      <c r="G7" s="1">
        <v>5.78</v>
      </c>
      <c r="H7" s="1">
        <v>10.56</v>
      </c>
      <c r="I7" s="1">
        <v>-8.58</v>
      </c>
      <c r="J7" s="1">
        <v>-5.65</v>
      </c>
      <c r="K7" s="1">
        <v>257.125</v>
      </c>
      <c r="L7" s="1">
        <v>5.34</v>
      </c>
      <c r="M7" s="1">
        <v>10.96</v>
      </c>
      <c r="N7" s="3" t="s">
        <v>8</v>
      </c>
      <c r="O7" s="3" t="s">
        <v>21</v>
      </c>
    </row>
    <row r="8" spans="1:17" x14ac:dyDescent="0.15">
      <c r="A8" s="12"/>
      <c r="B8" s="1"/>
      <c r="C8" s="10" t="s">
        <v>46</v>
      </c>
      <c r="D8" s="1">
        <f>(Q8-32.512*1000000)/32.512*1000</f>
        <v>179.10310036070118</v>
      </c>
      <c r="E8" s="1">
        <v>-7461.2655840524503</v>
      </c>
      <c r="F8" s="1">
        <v>7765.6865156371196</v>
      </c>
      <c r="G8" s="1">
        <v>-1.65067267087178</v>
      </c>
      <c r="H8" s="1">
        <v>-1.7737040725191999</v>
      </c>
      <c r="I8" s="1">
        <v>4.5419126147712303</v>
      </c>
      <c r="J8" s="1">
        <v>0.78945205726580103</v>
      </c>
      <c r="K8" s="1"/>
      <c r="L8" s="9">
        <v>5</v>
      </c>
      <c r="M8" s="1"/>
      <c r="N8" s="3" t="s">
        <v>8</v>
      </c>
      <c r="O8" s="7" t="s">
        <v>47</v>
      </c>
      <c r="P8" s="7">
        <v>263.39999999999998</v>
      </c>
      <c r="Q8" s="7">
        <v>32512005.822999999</v>
      </c>
    </row>
    <row r="9" spans="1:17" ht="25.5" customHeight="1" x14ac:dyDescent="0.15">
      <c r="A9" s="11" t="s">
        <v>54</v>
      </c>
      <c r="B9" s="1">
        <v>64.406999999999996</v>
      </c>
      <c r="C9" s="10" t="s">
        <v>52</v>
      </c>
      <c r="D9" s="1">
        <v>198.613</v>
      </c>
      <c r="E9" s="1">
        <v>-7373.38</v>
      </c>
      <c r="F9" s="1">
        <v>7551.27</v>
      </c>
      <c r="G9" s="1">
        <v>1.7</v>
      </c>
      <c r="H9" s="1">
        <v>1.44</v>
      </c>
      <c r="I9" s="1">
        <v>-0.35</v>
      </c>
      <c r="J9" s="1">
        <v>-0.03</v>
      </c>
      <c r="K9" s="1">
        <v>262.22500000000002</v>
      </c>
      <c r="L9" s="1">
        <v>5.34</v>
      </c>
      <c r="M9" s="1">
        <v>11.21</v>
      </c>
      <c r="N9" s="3" t="s">
        <v>8</v>
      </c>
      <c r="O9" s="3" t="s">
        <v>21</v>
      </c>
    </row>
    <row r="10" spans="1:17" x14ac:dyDescent="0.15">
      <c r="A10" s="12"/>
      <c r="B10" s="1"/>
      <c r="C10" s="10" t="s">
        <v>46</v>
      </c>
      <c r="D10" s="1">
        <f>(Q10-32.512*1000000)/32.512*1000</f>
        <v>166.20529961761264</v>
      </c>
      <c r="E10" s="1">
        <v>-7378.0245243894396</v>
      </c>
      <c r="F10" s="1">
        <v>7591.8532643049202</v>
      </c>
      <c r="G10" s="1">
        <v>0.28707330870464098</v>
      </c>
      <c r="H10" s="1">
        <v>1.9992617376911399</v>
      </c>
      <c r="I10" s="1">
        <v>-2.37860908460488</v>
      </c>
      <c r="J10" s="1">
        <v>-1.37385193122859</v>
      </c>
      <c r="K10" s="1"/>
      <c r="L10" s="9">
        <v>5</v>
      </c>
      <c r="M10" s="1"/>
      <c r="N10" s="3" t="s">
        <v>8</v>
      </c>
      <c r="O10" s="7" t="s">
        <v>47</v>
      </c>
      <c r="P10" s="7">
        <v>263.60000000000002</v>
      </c>
      <c r="Q10" s="7">
        <v>32512005.403666701</v>
      </c>
    </row>
  </sheetData>
  <mergeCells count="19">
    <mergeCell ref="A1:A3"/>
    <mergeCell ref="B1:E1"/>
    <mergeCell ref="F1:L3"/>
    <mergeCell ref="N1:O1"/>
    <mergeCell ref="N2:O2"/>
    <mergeCell ref="B3:E3"/>
    <mergeCell ref="N3:O3"/>
    <mergeCell ref="I4:J4"/>
    <mergeCell ref="N4:N6"/>
    <mergeCell ref="O4:O6"/>
    <mergeCell ref="E6:F6"/>
    <mergeCell ref="G6:H6"/>
    <mergeCell ref="I6:J6"/>
    <mergeCell ref="A9:A10"/>
    <mergeCell ref="A7:A8"/>
    <mergeCell ref="A4:A6"/>
    <mergeCell ref="E4:F4"/>
    <mergeCell ref="G4:H4"/>
    <mergeCell ref="C4:C6"/>
  </mergeCells>
  <phoneticPr fontId="24" type="noConversion"/>
  <conditionalFormatting sqref="D8">
    <cfRule type="cellIs" dxfId="27" priority="1" stopIfTrue="1" operator="between">
      <formula>-300</formula>
      <formula>300</formula>
    </cfRule>
  </conditionalFormatting>
  <conditionalFormatting sqref="M7">
    <cfRule type="cellIs" dxfId="26" priority="9" stopIfTrue="1" operator="between">
      <formula>10</formula>
      <formula>11.8</formula>
    </cfRule>
  </conditionalFormatting>
  <conditionalFormatting sqref="B1:C4 B5:B6">
    <cfRule type="cellIs" dxfId="25" priority="29" stopIfTrue="1" operator="between">
      <formula>-260</formula>
      <formula>260</formula>
    </cfRule>
  </conditionalFormatting>
  <conditionalFormatting sqref="D1:D6">
    <cfRule type="cellIs" dxfId="24" priority="28" stopIfTrue="1" operator="between">
      <formula>-300</formula>
      <formula>300</formula>
    </cfRule>
  </conditionalFormatting>
  <conditionalFormatting sqref="E1:E6">
    <cfRule type="cellIs" dxfId="23" priority="27" stopIfTrue="1" operator="between">
      <formula>-6800</formula>
      <formula>-7700</formula>
    </cfRule>
  </conditionalFormatting>
  <conditionalFormatting sqref="F1:F6">
    <cfRule type="cellIs" dxfId="22" priority="26" stopIfTrue="1" operator="between">
      <formula>7000</formula>
      <formula>8000</formula>
    </cfRule>
  </conditionalFormatting>
  <conditionalFormatting sqref="G1:J6">
    <cfRule type="cellIs" dxfId="21" priority="25" stopIfTrue="1" operator="between">
      <formula>-30</formula>
      <formula>30</formula>
    </cfRule>
  </conditionalFormatting>
  <conditionalFormatting sqref="L1:L6">
    <cfRule type="cellIs" dxfId="20" priority="24" stopIfTrue="1" operator="between">
      <formula>5</formula>
      <formula>5.5</formula>
    </cfRule>
  </conditionalFormatting>
  <conditionalFormatting sqref="M1:M6">
    <cfRule type="cellIs" dxfId="19" priority="23" stopIfTrue="1" operator="between">
      <formula>10</formula>
      <formula>11.8</formula>
    </cfRule>
  </conditionalFormatting>
  <conditionalFormatting sqref="B9:C10">
    <cfRule type="cellIs" dxfId="18" priority="22" stopIfTrue="1" operator="between">
      <formula>-260</formula>
      <formula>260</formula>
    </cfRule>
  </conditionalFormatting>
  <conditionalFormatting sqref="D9:D10">
    <cfRule type="cellIs" dxfId="17" priority="21" stopIfTrue="1" operator="between">
      <formula>-300</formula>
      <formula>300</formula>
    </cfRule>
  </conditionalFormatting>
  <conditionalFormatting sqref="E9:E10">
    <cfRule type="cellIs" dxfId="16" priority="20" stopIfTrue="1" operator="between">
      <formula>-6800</formula>
      <formula>-7700</formula>
    </cfRule>
  </conditionalFormatting>
  <conditionalFormatting sqref="F9:F10">
    <cfRule type="cellIs" dxfId="15" priority="19" stopIfTrue="1" operator="between">
      <formula>7000</formula>
      <formula>8000</formula>
    </cfRule>
  </conditionalFormatting>
  <conditionalFormatting sqref="G9:J10">
    <cfRule type="cellIs" dxfId="14" priority="18" stopIfTrue="1" operator="between">
      <formula>-30</formula>
      <formula>30</formula>
    </cfRule>
  </conditionalFormatting>
  <conditionalFormatting sqref="L9:L10">
    <cfRule type="cellIs" dxfId="13" priority="17" stopIfTrue="1" operator="between">
      <formula>5</formula>
      <formula>5.5</formula>
    </cfRule>
  </conditionalFormatting>
  <conditionalFormatting sqref="M9:M10">
    <cfRule type="cellIs" dxfId="12" priority="16" stopIfTrue="1" operator="between">
      <formula>10</formula>
      <formula>11.8</formula>
    </cfRule>
  </conditionalFormatting>
  <conditionalFormatting sqref="B7:C7">
    <cfRule type="cellIs" dxfId="11" priority="15" stopIfTrue="1" operator="between">
      <formula>-260</formula>
      <formula>260</formula>
    </cfRule>
  </conditionalFormatting>
  <conditionalFormatting sqref="D7">
    <cfRule type="cellIs" dxfId="10" priority="14" stopIfTrue="1" operator="between">
      <formula>-300</formula>
      <formula>300</formula>
    </cfRule>
  </conditionalFormatting>
  <conditionalFormatting sqref="E7">
    <cfRule type="cellIs" dxfId="9" priority="13" stopIfTrue="1" operator="between">
      <formula>-6800</formula>
      <formula>-7700</formula>
    </cfRule>
  </conditionalFormatting>
  <conditionalFormatting sqref="F7">
    <cfRule type="cellIs" dxfId="8" priority="12" stopIfTrue="1" operator="between">
      <formula>7000</formula>
      <formula>8000</formula>
    </cfRule>
  </conditionalFormatting>
  <conditionalFormatting sqref="G7:J7">
    <cfRule type="cellIs" dxfId="7" priority="11" stopIfTrue="1" operator="between">
      <formula>-30</formula>
      <formula>30</formula>
    </cfRule>
  </conditionalFormatting>
  <conditionalFormatting sqref="L7">
    <cfRule type="cellIs" dxfId="6" priority="10" stopIfTrue="1" operator="between">
      <formula>5</formula>
      <formula>5.5</formula>
    </cfRule>
  </conditionalFormatting>
  <conditionalFormatting sqref="B8:C8">
    <cfRule type="cellIs" dxfId="5" priority="8" stopIfTrue="1" operator="between">
      <formula>-260</formula>
      <formula>260</formula>
    </cfRule>
  </conditionalFormatting>
  <conditionalFormatting sqref="E8">
    <cfRule type="cellIs" dxfId="4" priority="6" stopIfTrue="1" operator="between">
      <formula>-6800</formula>
      <formula>-7700</formula>
    </cfRule>
  </conditionalFormatting>
  <conditionalFormatting sqref="F8">
    <cfRule type="cellIs" dxfId="3" priority="5" stopIfTrue="1" operator="between">
      <formula>7000</formula>
      <formula>8000</formula>
    </cfRule>
  </conditionalFormatting>
  <conditionalFormatting sqref="G8:J8">
    <cfRule type="cellIs" dxfId="2" priority="4" stopIfTrue="1" operator="between">
      <formula>-30</formula>
      <formula>30</formula>
    </cfRule>
  </conditionalFormatting>
  <conditionalFormatting sqref="L8">
    <cfRule type="cellIs" dxfId="1" priority="3" stopIfTrue="1" operator="between">
      <formula>5</formula>
      <formula>5.5</formula>
    </cfRule>
  </conditionalFormatting>
  <conditionalFormatting sqref="M8">
    <cfRule type="cellIs" dxfId="0" priority="2" stopIfTrue="1" operator="between">
      <formula>10</formula>
      <formula>11.8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出货测试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微软中国</cp:lastModifiedBy>
  <dcterms:created xsi:type="dcterms:W3CDTF">2017-02-20T07:53:56Z</dcterms:created>
  <dcterms:modified xsi:type="dcterms:W3CDTF">2017-04-10T01:09:27Z</dcterms:modified>
</cp:coreProperties>
</file>