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435" windowHeight="9795" firstSheet="1" activeTab="5"/>
  </bookViews>
  <sheets>
    <sheet name="Sheet9" sheetId="19" r:id="rId1"/>
    <sheet name="备货单合同冲抵信息-删除未生产备货的" sheetId="10" r:id="rId2"/>
    <sheet name="备货单合同冲抵信息" sheetId="1" r:id="rId3"/>
    <sheet name="数据汇总" sheetId="13" r:id="rId4"/>
    <sheet name="金额饼图" sheetId="14" r:id="rId5"/>
    <sheet name="折线图" sheetId="21" r:id="rId6"/>
  </sheets>
  <definedNames>
    <definedName name="_xlnm._FilterDatabase" localSheetId="2" hidden="1">备货单合同冲抵信息!$A$1:$R$100</definedName>
    <definedName name="_xlnm._FilterDatabase" localSheetId="1" hidden="1">'备货单合同冲抵信息-删除未生产备货的'!$A$1:$S$93</definedName>
    <definedName name="_xlnm._FilterDatabase" localSheetId="4" hidden="1">金额饼图!$A$1:$B$1</definedName>
  </definedNames>
  <calcPr calcId="145621"/>
  <pivotCaches>
    <pivotCache cacheId="0" r:id="rId7"/>
  </pivotCaches>
</workbook>
</file>

<file path=xl/calcChain.xml><?xml version="1.0" encoding="utf-8"?>
<calcChain xmlns="http://schemas.openxmlformats.org/spreadsheetml/2006/main">
  <c r="F4" i="21" l="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3" i="21"/>
  <c r="C17" i="21"/>
  <c r="E17" i="21"/>
</calcChain>
</file>

<file path=xl/comments1.xml><?xml version="1.0" encoding="utf-8"?>
<comments xmlns="http://schemas.openxmlformats.org/spreadsheetml/2006/main">
  <authors>
    <author>User</author>
  </authors>
  <commentList>
    <comment ref="K68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部分未做成成品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部分未做成成品</t>
        </r>
      </text>
    </comment>
  </commentList>
</comments>
</file>

<file path=xl/sharedStrings.xml><?xml version="1.0" encoding="utf-8"?>
<sst xmlns="http://schemas.openxmlformats.org/spreadsheetml/2006/main" count="2563" uniqueCount="424">
  <si>
    <t>备货单号</t>
  </si>
  <si>
    <t>备货序号</t>
  </si>
  <si>
    <t>客户编号</t>
  </si>
  <si>
    <t>产品品号</t>
  </si>
  <si>
    <t>产品型号</t>
  </si>
  <si>
    <t>销售人员</t>
  </si>
  <si>
    <t>备货数量</t>
  </si>
  <si>
    <t>冲抵数量</t>
  </si>
  <si>
    <t>冲抵日期</t>
  </si>
  <si>
    <t>操作员</t>
  </si>
  <si>
    <t>合同类型</t>
  </si>
  <si>
    <t>工单数量</t>
  </si>
  <si>
    <t>已生产数量</t>
  </si>
  <si>
    <t>备货状态</t>
  </si>
  <si>
    <t>S13201612152</t>
  </si>
  <si>
    <t>0001</t>
  </si>
  <si>
    <t>B065-01</t>
  </si>
  <si>
    <t>2O1000BAGQE1</t>
  </si>
  <si>
    <t>O22S-C327-10.00MHz</t>
  </si>
  <si>
    <t>刘朝华</t>
  </si>
  <si>
    <t/>
  </si>
  <si>
    <t>H</t>
  </si>
  <si>
    <t>0</t>
  </si>
  <si>
    <t>未消耗</t>
  </si>
  <si>
    <t>0002</t>
  </si>
  <si>
    <t>2O1280AAGQ21</t>
  </si>
  <si>
    <t>O22A-J319-12.80MHz</t>
  </si>
  <si>
    <t>S13201612153</t>
  </si>
  <si>
    <t>S</t>
  </si>
  <si>
    <t>S13201612161</t>
  </si>
  <si>
    <t>G007</t>
  </si>
  <si>
    <t>2O1280APGQX1</t>
  </si>
  <si>
    <t>O22L-B319-12.80MHz</t>
  </si>
  <si>
    <t>郭浈芳</t>
  </si>
  <si>
    <t>S13201609009</t>
  </si>
  <si>
    <t>G037-01</t>
  </si>
  <si>
    <t>2O2000M319S1</t>
  </si>
  <si>
    <t>O11S-M319-20.00MHz</t>
  </si>
  <si>
    <t>李见平</t>
  </si>
  <si>
    <t>2980</t>
  </si>
  <si>
    <t>15</t>
  </si>
  <si>
    <t>S13201609008</t>
  </si>
  <si>
    <t>ACS9522IFALBGT</t>
  </si>
  <si>
    <t>杨婷</t>
  </si>
  <si>
    <t>L</t>
  </si>
  <si>
    <t>消耗中</t>
  </si>
  <si>
    <t>S13201609010</t>
  </si>
  <si>
    <t>C165</t>
  </si>
  <si>
    <t>2O1638BWTQN1</t>
  </si>
  <si>
    <t>吴李斌</t>
  </si>
  <si>
    <t>杨霞</t>
  </si>
  <si>
    <t>A011</t>
  </si>
  <si>
    <t>马林</t>
  </si>
  <si>
    <t>熊燕</t>
  </si>
  <si>
    <t>S13201612144</t>
  </si>
  <si>
    <t>S13201610004</t>
  </si>
  <si>
    <t>C319</t>
  </si>
  <si>
    <t>XY75NN1563</t>
  </si>
  <si>
    <t>OS70506A-AEAN-156.25MHz</t>
  </si>
  <si>
    <t>周裕庭</t>
  </si>
  <si>
    <t>S13201610006</t>
  </si>
  <si>
    <t>A018</t>
  </si>
  <si>
    <t>2T1000H5291</t>
  </si>
  <si>
    <t>T75B-H529-10.00MHz</t>
  </si>
  <si>
    <t>彭云辉</t>
  </si>
  <si>
    <t>冷晓丽</t>
  </si>
  <si>
    <t>S13201610005</t>
  </si>
  <si>
    <t>A003</t>
  </si>
  <si>
    <t>2M3888H313Q1</t>
  </si>
  <si>
    <t>M11A-H313-38.88MHz</t>
  </si>
  <si>
    <t>590</t>
  </si>
  <si>
    <t>10</t>
  </si>
  <si>
    <t>S13201610008</t>
  </si>
  <si>
    <t>B049</t>
  </si>
  <si>
    <t>2T3072G119U1</t>
  </si>
  <si>
    <t>T936-G119-30.72MHz</t>
  </si>
  <si>
    <t>高建华</t>
  </si>
  <si>
    <t>2O1920AAHQO3</t>
  </si>
  <si>
    <t>C012</t>
  </si>
  <si>
    <t>古婷</t>
  </si>
  <si>
    <t>S13201611044</t>
  </si>
  <si>
    <t>2O1000BAAQW1</t>
  </si>
  <si>
    <t>1990</t>
  </si>
  <si>
    <t>S13201611135</t>
  </si>
  <si>
    <t>2O1000DAWQY1</t>
  </si>
  <si>
    <t>O23L-1101-10.00MHz</t>
  </si>
  <si>
    <t>950</t>
  </si>
  <si>
    <t>2</t>
  </si>
  <si>
    <t>S13201611160</t>
  </si>
  <si>
    <t>J022</t>
  </si>
  <si>
    <t>OS754-A319-25.00MHz</t>
  </si>
  <si>
    <t>S13201612059</t>
  </si>
  <si>
    <t>2T2000AARQA3</t>
  </si>
  <si>
    <t>T75A-1801-20.00MHz</t>
  </si>
  <si>
    <t>S13201612078</t>
  </si>
  <si>
    <t>ACS9528IFALBGT</t>
  </si>
  <si>
    <t>S13201612104</t>
  </si>
  <si>
    <t>2T1280AAEQA1</t>
  </si>
  <si>
    <t>T75A-2103-12.80MHz</t>
  </si>
  <si>
    <t>S13201612108</t>
  </si>
  <si>
    <t>B012</t>
  </si>
  <si>
    <t>2M2000AAAS11</t>
  </si>
  <si>
    <t>S13201611125</t>
  </si>
  <si>
    <t>C026</t>
  </si>
  <si>
    <t>2O1000DDNSI1</t>
  </si>
  <si>
    <t>张振华</t>
  </si>
  <si>
    <t>121</t>
  </si>
  <si>
    <t>S13201612004</t>
  </si>
  <si>
    <t>C455</t>
  </si>
  <si>
    <t>T53-Y316-10.00MHz</t>
  </si>
  <si>
    <t>Z</t>
  </si>
  <si>
    <t>S13201612011</t>
  </si>
  <si>
    <t>S13201611182</t>
  </si>
  <si>
    <t>S13201612023</t>
  </si>
  <si>
    <t>C307</t>
  </si>
  <si>
    <t>2O2500BDWQ31</t>
  </si>
  <si>
    <t>O22B-E326-25.00MHz</t>
  </si>
  <si>
    <t>2O3072BDWQ31</t>
  </si>
  <si>
    <t>O22B-E326-30.72MHz</t>
  </si>
  <si>
    <t>S13201612005</t>
  </si>
  <si>
    <t>G024</t>
  </si>
  <si>
    <t>2T4000AAFQB2</t>
  </si>
  <si>
    <t>S13201611171</t>
  </si>
  <si>
    <t>G037</t>
  </si>
  <si>
    <t>J7M1320001</t>
  </si>
  <si>
    <t>DP7M20000002</t>
  </si>
  <si>
    <t>刘万强</t>
  </si>
  <si>
    <t>0003</t>
  </si>
  <si>
    <t>2O3276BSGQX1</t>
  </si>
  <si>
    <t>O23L-M326-32.768MHz-A</t>
  </si>
  <si>
    <t>S13201612033</t>
  </si>
  <si>
    <t>T32-V569-16.368MHz-A</t>
  </si>
  <si>
    <t>S13201509004</t>
  </si>
  <si>
    <t>C435</t>
  </si>
  <si>
    <t>OS756-A719-200.00MHz</t>
  </si>
  <si>
    <t>V53-A312-30.72MHz</t>
  </si>
  <si>
    <t>CM22B-J328-10.00MHz</t>
  </si>
  <si>
    <t>S13201607001</t>
  </si>
  <si>
    <t>A002</t>
  </si>
  <si>
    <t>XY75NN1555</t>
  </si>
  <si>
    <t>OS70506A-AEAN-155.52MHz</t>
  </si>
  <si>
    <t>2T2000J3191</t>
  </si>
  <si>
    <t>T75A-J319-20.00MHz</t>
  </si>
  <si>
    <t>33770</t>
  </si>
  <si>
    <t>3</t>
  </si>
  <si>
    <t>A021</t>
  </si>
  <si>
    <t>2O1280N319L1</t>
  </si>
  <si>
    <t>O22S-N319-12.80MHz</t>
  </si>
  <si>
    <t>S13201601007</t>
  </si>
  <si>
    <t>C053</t>
  </si>
  <si>
    <t>OSC5302-50MHz-3.3R</t>
  </si>
  <si>
    <t>S13201601012</t>
  </si>
  <si>
    <t>B076</t>
  </si>
  <si>
    <t>2T3072AATQB2</t>
  </si>
  <si>
    <t>S13201601013</t>
  </si>
  <si>
    <t>C285</t>
  </si>
  <si>
    <t>2T6554J3191</t>
  </si>
  <si>
    <t>T11A-J319-65.537MHz</t>
  </si>
  <si>
    <t>S13201601014</t>
  </si>
  <si>
    <t>T75-BABFQN-10.00MHz</t>
  </si>
  <si>
    <t>C167</t>
  </si>
  <si>
    <t>2M2600G321U1</t>
  </si>
  <si>
    <t>2O1000BVZQL1</t>
  </si>
  <si>
    <t>O77A-2101-10.00MHz</t>
  </si>
  <si>
    <t>S13201601016</t>
  </si>
  <si>
    <t>C264</t>
  </si>
  <si>
    <t>V756-A314-30.24MHz</t>
  </si>
  <si>
    <t>2T2000ACXC3</t>
  </si>
  <si>
    <t>T75-ACXFCE-20.00MHz</t>
  </si>
  <si>
    <t>S13201607002</t>
  </si>
  <si>
    <t>J005</t>
  </si>
  <si>
    <t>2M3277BAEQ11</t>
  </si>
  <si>
    <t>439</t>
  </si>
  <si>
    <t>S13201606004</t>
  </si>
  <si>
    <t>S13201512015</t>
  </si>
  <si>
    <t>C466</t>
  </si>
  <si>
    <t>OS756-B61-200.00MHz</t>
  </si>
  <si>
    <t>S13201605012</t>
  </si>
  <si>
    <t>C226</t>
  </si>
  <si>
    <t>OSC70504A-ACAN-48.00MHz</t>
  </si>
  <si>
    <t>S13201606003</t>
  </si>
  <si>
    <t>840</t>
  </si>
  <si>
    <t>S13201601003</t>
  </si>
  <si>
    <t>12742</t>
  </si>
  <si>
    <t>2T2000AADCB1</t>
  </si>
  <si>
    <t>S13201602001</t>
  </si>
  <si>
    <t>李霞年</t>
  </si>
  <si>
    <t>4018</t>
  </si>
  <si>
    <t>S13201602003</t>
  </si>
  <si>
    <t>849</t>
  </si>
  <si>
    <t>L344</t>
  </si>
  <si>
    <t>VC936J-AEAD-122.88MHz</t>
  </si>
  <si>
    <t>S13201603007</t>
  </si>
  <si>
    <t>2M1920AAAQB1</t>
  </si>
  <si>
    <t>S13201603009</t>
  </si>
  <si>
    <t>Z53YX61441</t>
  </si>
  <si>
    <t>V53-B811-61.44MHz</t>
  </si>
  <si>
    <t>2O1280AAHQO2</t>
  </si>
  <si>
    <t>140</t>
  </si>
  <si>
    <t>A008</t>
  </si>
  <si>
    <t>2T4000AAACB2</t>
  </si>
  <si>
    <t>S13201605002</t>
  </si>
  <si>
    <t>B065</t>
  </si>
  <si>
    <t>JSC392560115</t>
  </si>
  <si>
    <t>O11F-S319-12.80MHz-A</t>
  </si>
  <si>
    <t>2O1000I321G1</t>
  </si>
  <si>
    <t>O23B-I321-10.00MHz</t>
  </si>
  <si>
    <t>S13201605009</t>
  </si>
  <si>
    <t>2T1280ADRQ11</t>
  </si>
  <si>
    <t>1168</t>
  </si>
  <si>
    <t>DP6P12000002</t>
  </si>
  <si>
    <t>S13201604006</t>
  </si>
  <si>
    <t>2T1944AGRQA1</t>
  </si>
  <si>
    <t>250</t>
  </si>
  <si>
    <t>S13201607004</t>
  </si>
  <si>
    <t>432</t>
  </si>
  <si>
    <t>431</t>
  </si>
  <si>
    <t>S13201605010</t>
  </si>
  <si>
    <t>白益毅</t>
  </si>
  <si>
    <t>A016</t>
  </si>
  <si>
    <t>S13201605006</t>
  </si>
  <si>
    <t>T53-AQAD-26.00MHz</t>
  </si>
  <si>
    <t>S13201605005</t>
  </si>
  <si>
    <t>B048</t>
  </si>
  <si>
    <t>2M3500ALBQ11</t>
  </si>
  <si>
    <t>M11A-O319-35.00MHz</t>
  </si>
  <si>
    <t>G025</t>
  </si>
  <si>
    <t>2T3888ADRQC1</t>
  </si>
  <si>
    <t>S13201508006</t>
  </si>
  <si>
    <t>C393</t>
  </si>
  <si>
    <t>2T2000J319W1</t>
  </si>
  <si>
    <t>2032</t>
  </si>
  <si>
    <t>S13201509002</t>
  </si>
  <si>
    <t>200</t>
  </si>
  <si>
    <t>2O5000ADDSR1</t>
  </si>
  <si>
    <t>120</t>
  </si>
  <si>
    <t>S13201509003</t>
  </si>
  <si>
    <t>2000</t>
  </si>
  <si>
    <t>1442</t>
  </si>
  <si>
    <t>S13201511003</t>
  </si>
  <si>
    <t>J001</t>
  </si>
  <si>
    <t>OS754-D31-90.00MHz</t>
  </si>
  <si>
    <t>S13201602011</t>
  </si>
  <si>
    <t>S13201608007</t>
  </si>
  <si>
    <t>645</t>
  </si>
  <si>
    <t>S13201603002</t>
  </si>
  <si>
    <t>C547</t>
  </si>
  <si>
    <t>X32ZCYE32512</t>
  </si>
  <si>
    <t>江传福</t>
  </si>
  <si>
    <t>S13201602007</t>
  </si>
  <si>
    <t>DP7M37056001</t>
  </si>
  <si>
    <t>S13201603004</t>
  </si>
  <si>
    <t>S13201603011</t>
  </si>
  <si>
    <t>L345</t>
  </si>
  <si>
    <t>2T1920AADQB3</t>
  </si>
  <si>
    <t>T75B-1102-19.20MHz</t>
  </si>
  <si>
    <t>S13201609006</t>
  </si>
  <si>
    <t>OS756-M619-125.00MHz</t>
  </si>
  <si>
    <t>S13201609004</t>
  </si>
  <si>
    <t>2O8192FSDN1</t>
  </si>
  <si>
    <t>O33A-FSDN-8.192MHz</t>
  </si>
  <si>
    <t>390</t>
  </si>
  <si>
    <t>77</t>
  </si>
  <si>
    <t>S13201609005</t>
  </si>
  <si>
    <t>S13201609003</t>
  </si>
  <si>
    <t>294</t>
  </si>
  <si>
    <t>S13201608010</t>
  </si>
  <si>
    <t>S13201608009</t>
  </si>
  <si>
    <t>19980</t>
  </si>
  <si>
    <t>1499</t>
  </si>
  <si>
    <t>S13201406001</t>
  </si>
  <si>
    <t>TEMPH8347</t>
  </si>
  <si>
    <t>O23B-H426-26.00MHz</t>
  </si>
  <si>
    <t>周雯娇</t>
  </si>
  <si>
    <t>S13201402005</t>
  </si>
  <si>
    <t>B064</t>
  </si>
  <si>
    <t>2C1000BHFQH1</t>
  </si>
  <si>
    <t>CM65A-D129-10.00MHz</t>
  </si>
  <si>
    <t>S13201401003</t>
  </si>
  <si>
    <t>DP7Xz32770004</t>
  </si>
  <si>
    <t>S13201402004</t>
  </si>
  <si>
    <t>C207</t>
  </si>
  <si>
    <t>A001</t>
  </si>
  <si>
    <t>2O2600BDWSN1</t>
  </si>
  <si>
    <t>2O1000HCDD2</t>
  </si>
  <si>
    <t>S13201502005</t>
  </si>
  <si>
    <t>2O1280DDGQX1</t>
  </si>
  <si>
    <t>O23L-Q346-12.80MHz-A</t>
  </si>
  <si>
    <t>S13201406003</t>
  </si>
  <si>
    <t>S13201407002</t>
  </si>
  <si>
    <t>S13201412003</t>
  </si>
  <si>
    <t>DP7C66000002</t>
  </si>
  <si>
    <t>0004</t>
  </si>
  <si>
    <t>500</t>
  </si>
  <si>
    <t>2O2000F849I1</t>
  </si>
  <si>
    <t>S13201507002</t>
  </si>
  <si>
    <t>S13201506004</t>
  </si>
  <si>
    <t>1036</t>
  </si>
  <si>
    <t>C081</t>
  </si>
  <si>
    <t>2O1000K3271</t>
  </si>
  <si>
    <t>O23B-K327-10.00MHz</t>
  </si>
  <si>
    <t>S13201411005</t>
  </si>
  <si>
    <t>2O1280AAGQO1</t>
  </si>
  <si>
    <t>S13201404001</t>
  </si>
  <si>
    <t>孙际深</t>
  </si>
  <si>
    <t>S13201412008</t>
  </si>
  <si>
    <t>S13201412015</t>
  </si>
  <si>
    <t>2T4000AAACB1</t>
  </si>
  <si>
    <t>S13201503006</t>
  </si>
  <si>
    <t>2C1000K1291</t>
  </si>
  <si>
    <t>CM55F-K129-10.00MHz</t>
  </si>
  <si>
    <t>S13201604004</t>
  </si>
  <si>
    <t>890</t>
  </si>
  <si>
    <t>S13201603012</t>
  </si>
  <si>
    <t>RM-7801(Plug-in)</t>
  </si>
  <si>
    <t>S13201512006</t>
  </si>
  <si>
    <t>DP7W50000009</t>
  </si>
  <si>
    <t>S13201608001</t>
  </si>
  <si>
    <t>S13201608002</t>
  </si>
  <si>
    <t>S13201608005</t>
  </si>
  <si>
    <t>S13201608004</t>
  </si>
  <si>
    <t>14035</t>
  </si>
  <si>
    <t>余数</t>
    <phoneticPr fontId="2" type="noConversion"/>
  </si>
  <si>
    <t>JSX151200111</t>
    <phoneticPr fontId="2" type="noConversion"/>
  </si>
  <si>
    <t>DP7C47000001</t>
    <phoneticPr fontId="2" type="noConversion"/>
  </si>
  <si>
    <t>JAB1337503</t>
    <phoneticPr fontId="2" type="noConversion"/>
  </si>
  <si>
    <t>Y75ZCYM50004</t>
    <phoneticPr fontId="2" type="noConversion"/>
  </si>
  <si>
    <t>Y32NN32773</t>
    <phoneticPr fontId="2" type="noConversion"/>
  </si>
  <si>
    <t>M11A-H313-38.88MHz</t>
    <phoneticPr fontId="2" type="noConversion"/>
  </si>
  <si>
    <t>M11A-L419-20.00MHz</t>
    <phoneticPr fontId="2" type="noConversion"/>
  </si>
  <si>
    <t>M11A-X329-32.768MHz</t>
    <phoneticPr fontId="2" type="noConversion"/>
  </si>
  <si>
    <t>M75B-G319-19.20MHz-A</t>
    <phoneticPr fontId="2" type="noConversion"/>
  </si>
  <si>
    <t>M75B-H511-20.00MHz-A</t>
    <phoneticPr fontId="2" type="noConversion"/>
  </si>
  <si>
    <t>M936-G321-26.00MHz</t>
    <phoneticPr fontId="2" type="noConversion"/>
  </si>
  <si>
    <t>O11D-I419-50.00MHz</t>
    <phoneticPr fontId="2" type="noConversion"/>
  </si>
  <si>
    <t>O11F-K319-12.80MHz</t>
    <phoneticPr fontId="2" type="noConversion"/>
  </si>
  <si>
    <t>O11F-Q311-12.80MHz-A</t>
    <phoneticPr fontId="2" type="noConversion"/>
  </si>
  <si>
    <t>O11F-Q311-19.20MHz-A</t>
    <phoneticPr fontId="2" type="noConversion"/>
  </si>
  <si>
    <t>待产线确认数量</t>
    <phoneticPr fontId="2" type="noConversion"/>
  </si>
  <si>
    <t>O23B-H127-16.384MHz</t>
    <phoneticPr fontId="2" type="noConversion"/>
  </si>
  <si>
    <t>O23B-H426-26.00MHz</t>
    <phoneticPr fontId="2" type="noConversion"/>
  </si>
  <si>
    <t>O23B-HCDD-10.00MHz</t>
    <phoneticPr fontId="2" type="noConversion"/>
  </si>
  <si>
    <t>O54A-E449-10.00MHz</t>
    <phoneticPr fontId="2" type="noConversion"/>
  </si>
  <si>
    <t>待产线确认数量</t>
    <phoneticPr fontId="2" type="noConversion"/>
  </si>
  <si>
    <t>XY75NN1555</t>
    <phoneticPr fontId="2" type="noConversion"/>
  </si>
  <si>
    <t>Y75NNM25000</t>
    <phoneticPr fontId="2" type="noConversion"/>
  </si>
  <si>
    <t>XY75NN9000</t>
    <phoneticPr fontId="2" type="noConversion"/>
  </si>
  <si>
    <t>Y75ZCYM20001</t>
    <phoneticPr fontId="2" type="noConversion"/>
  </si>
  <si>
    <t>Y75NN20003</t>
    <phoneticPr fontId="2" type="noConversion"/>
  </si>
  <si>
    <t>2P1250AFUQJ1</t>
    <phoneticPr fontId="2" type="noConversion"/>
  </si>
  <si>
    <t>2OSC50001</t>
    <phoneticPr fontId="2" type="noConversion"/>
  </si>
  <si>
    <t>Y75NN48000</t>
    <phoneticPr fontId="2" type="noConversion"/>
  </si>
  <si>
    <t>2R7801AARM1</t>
    <phoneticPr fontId="2" type="noConversion"/>
  </si>
  <si>
    <t>T11A-0801-12.80MHz</t>
    <phoneticPr fontId="2" type="noConversion"/>
  </si>
  <si>
    <t>T11A-J319-65.537MHz</t>
    <phoneticPr fontId="2" type="noConversion"/>
  </si>
  <si>
    <t>T32-I519-16.384MHz</t>
    <phoneticPr fontId="2" type="noConversion"/>
  </si>
  <si>
    <t>X32FBYM163681</t>
    <phoneticPr fontId="2" type="noConversion"/>
  </si>
  <si>
    <t>X53YF26000</t>
    <phoneticPr fontId="2" type="noConversion"/>
  </si>
  <si>
    <t>2P1000AARQC1</t>
    <phoneticPr fontId="2" type="noConversion"/>
  </si>
  <si>
    <t>T75-ACXFCE-20.00MHz</t>
    <phoneticPr fontId="2" type="noConversion"/>
  </si>
  <si>
    <t>T75A-J319-19.44MHz</t>
    <phoneticPr fontId="2" type="noConversion"/>
  </si>
  <si>
    <t>T75B-0801-40.00MHz</t>
    <phoneticPr fontId="2" type="noConversion"/>
  </si>
  <si>
    <t>T75B-0802-40.00MHz</t>
    <phoneticPr fontId="2" type="noConversion"/>
  </si>
  <si>
    <t>T75B-2101-30.72MHz</t>
    <phoneticPr fontId="2" type="noConversion"/>
  </si>
  <si>
    <t>X75NN10000</t>
    <phoneticPr fontId="2" type="noConversion"/>
  </si>
  <si>
    <t>T75B-F313-40.00MHz</t>
    <phoneticPr fontId="2" type="noConversion"/>
  </si>
  <si>
    <t>T75B-J319-20.00MHz</t>
    <phoneticPr fontId="2" type="noConversion"/>
  </si>
  <si>
    <t>Z53YS30720</t>
    <phoneticPr fontId="2" type="noConversion"/>
  </si>
  <si>
    <t>Z75YS3024A</t>
    <phoneticPr fontId="2" type="noConversion"/>
  </si>
  <si>
    <t>X32CZCYE32512</t>
    <phoneticPr fontId="2" type="noConversion"/>
  </si>
  <si>
    <t>T75B-H529-10.00MHz</t>
    <phoneticPr fontId="2" type="noConversion"/>
  </si>
  <si>
    <t>T75A-1801-20.00MHz</t>
    <phoneticPr fontId="2" type="noConversion"/>
  </si>
  <si>
    <t>T53-C319-38.88MHz</t>
    <phoneticPr fontId="2" type="noConversion"/>
  </si>
  <si>
    <t>O77A-M329-10.00MHz</t>
    <phoneticPr fontId="2" type="noConversion"/>
  </si>
  <si>
    <t>DP8W12000001</t>
    <phoneticPr fontId="2" type="noConversion"/>
  </si>
  <si>
    <t>S032</t>
    <phoneticPr fontId="2" type="noConversion"/>
  </si>
  <si>
    <t>O54A-F849-20.00MHz</t>
    <phoneticPr fontId="2" type="noConversion"/>
  </si>
  <si>
    <t>Z149YS12292</t>
    <phoneticPr fontId="2" type="noConversion"/>
  </si>
  <si>
    <t>年份</t>
    <phoneticPr fontId="2" type="noConversion"/>
  </si>
  <si>
    <t>Y22NN12001</t>
    <phoneticPr fontId="2" type="noConversion"/>
  </si>
  <si>
    <t>S13201601011</t>
    <phoneticPr fontId="2" type="noConversion"/>
  </si>
  <si>
    <t>外购</t>
  </si>
  <si>
    <t>外购</t>
    <phoneticPr fontId="2" type="noConversion"/>
  </si>
  <si>
    <t>自制高端</t>
    <phoneticPr fontId="2" type="noConversion"/>
  </si>
  <si>
    <t>类别</t>
    <phoneticPr fontId="2" type="noConversion"/>
  </si>
  <si>
    <t>行标签</t>
  </si>
  <si>
    <t>(空白)</t>
  </si>
  <si>
    <t>总计</t>
  </si>
  <si>
    <t>求和项:余数</t>
  </si>
  <si>
    <t>列标签</t>
  </si>
  <si>
    <r>
      <t>2014</t>
    </r>
    <r>
      <rPr>
        <sz val="10"/>
        <rFont val="黑体"/>
        <family val="3"/>
        <charset val="134"/>
      </rPr>
      <t>～2015</t>
    </r>
    <phoneticPr fontId="2" type="noConversion"/>
  </si>
  <si>
    <t>2014～2015</t>
  </si>
  <si>
    <t>单价</t>
    <phoneticPr fontId="2" type="noConversion"/>
  </si>
  <si>
    <t>TEMP232</t>
    <phoneticPr fontId="2" type="noConversion"/>
  </si>
  <si>
    <t>2C1000AAGQH1</t>
    <phoneticPr fontId="2" type="noConversion"/>
  </si>
  <si>
    <t>自制</t>
  </si>
  <si>
    <t>自制</t>
    <phoneticPr fontId="2" type="noConversion"/>
  </si>
  <si>
    <t>总金额</t>
    <phoneticPr fontId="2" type="noConversion"/>
  </si>
  <si>
    <t>O11S-M319-20.00MHz</t>
    <phoneticPr fontId="2" type="noConversion"/>
  </si>
  <si>
    <t>O22S-N319-12.80MHz</t>
    <phoneticPr fontId="2" type="noConversion"/>
  </si>
  <si>
    <t>O77A-2101-10.00MHz</t>
    <phoneticPr fontId="2" type="noConversion"/>
  </si>
  <si>
    <t>O77A-M329-10.00MHz</t>
    <phoneticPr fontId="2" type="noConversion"/>
  </si>
  <si>
    <t>X75NN10000</t>
    <phoneticPr fontId="2" type="noConversion"/>
  </si>
  <si>
    <t>求和项:总金额</t>
  </si>
  <si>
    <t>总金额汇总</t>
    <phoneticPr fontId="2" type="noConversion"/>
  </si>
  <si>
    <t>余数汇总</t>
    <phoneticPr fontId="2" type="noConversion"/>
  </si>
  <si>
    <t>2016年</t>
  </si>
  <si>
    <t>2016年</t>
    <phoneticPr fontId="2" type="noConversion"/>
  </si>
  <si>
    <t>2014～2015年</t>
  </si>
  <si>
    <t>2014～2015年</t>
    <phoneticPr fontId="2" type="noConversion"/>
  </si>
  <si>
    <t>年份</t>
    <phoneticPr fontId="2" type="noConversion"/>
  </si>
  <si>
    <t>销售</t>
    <phoneticPr fontId="2" type="noConversion"/>
  </si>
  <si>
    <t>年份/销售</t>
    <phoneticPr fontId="2" type="noConversion"/>
  </si>
  <si>
    <t>CM55F-K129-10.00MHz</t>
    <phoneticPr fontId="2" type="noConversion"/>
  </si>
  <si>
    <t>总金额</t>
    <phoneticPr fontId="2" type="noConversion"/>
  </si>
  <si>
    <t>销售+总金额：</t>
    <phoneticPr fontId="2" type="noConversion"/>
  </si>
  <si>
    <t>2016年</t>
    <phoneticPr fontId="2" type="noConversion"/>
  </si>
  <si>
    <t>2014～2015年</t>
    <phoneticPr fontId="2" type="noConversion"/>
  </si>
  <si>
    <t>销售、区分自制外购、年份的总金额：</t>
    <phoneticPr fontId="2" type="noConversion"/>
  </si>
  <si>
    <t>外购 汇总</t>
  </si>
  <si>
    <t>自制 汇总</t>
  </si>
  <si>
    <t>(空白) 汇总</t>
  </si>
  <si>
    <t>总计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</si>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</sst>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* #,##0.00_ ;_ * \-#,##0.00_ ;_ * &quot;-&quot;??_ ;_ @_ "/>
    <numFmt numFmtId="177" formatCode="0_);[Red]\(0\)"/>
    <numFmt numFmtId="178" formatCode="#,##0.00_);[Red]\(#,##0.00\)"/>
    <numFmt numFmtId="179" formatCode="0_ "/>
  </numFmts>
  <fonts count="11" x14ac:knownFonts="1">
    <font>
      <sz val="10"/>
      <name val="黑体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0"/>
      <color rgb="FFFF0000"/>
      <name val="黑体"/>
      <family val="3"/>
      <charset val="134"/>
    </font>
    <font>
      <sz val="10"/>
      <color theme="1"/>
      <name val="黑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name val="黑体"/>
      <family val="3"/>
      <charset val="134"/>
    </font>
    <font>
      <sz val="10"/>
      <name val="黑体"/>
      <charset val="134"/>
    </font>
    <font>
      <sz val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2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177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Fill="1" applyAlignment="1" applyProtection="1">
      <alignment horizontal="center" vertical="center"/>
      <protection locked="0"/>
    </xf>
    <xf numFmtId="2" fontId="4" fillId="0" borderId="0" xfId="0" applyNumberFormat="1" applyFont="1" applyFill="1" applyAlignment="1" applyProtection="1">
      <alignment horizontal="left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2" fontId="0" fillId="3" borderId="0" xfId="0" applyNumberFormat="1" applyFill="1" applyAlignment="1" applyProtection="1">
      <alignment horizontal="center" vertical="center"/>
      <protection locked="0"/>
    </xf>
    <xf numFmtId="2" fontId="0" fillId="3" borderId="0" xfId="0" applyNumberFormat="1" applyFill="1" applyAlignment="1" applyProtection="1">
      <alignment horizontal="left" vertical="center"/>
      <protection locked="0"/>
    </xf>
    <xf numFmtId="177" fontId="0" fillId="3" borderId="0" xfId="0" applyNumberFormat="1" applyFill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2" fontId="0" fillId="0" borderId="0" xfId="0" applyNumberFormat="1" applyFill="1" applyAlignment="1" applyProtection="1">
      <alignment horizontal="center" vertical="center"/>
      <protection locked="0"/>
    </xf>
    <xf numFmtId="2" fontId="1" fillId="0" borderId="0" xfId="0" applyNumberFormat="1" applyFont="1" applyFill="1" applyAlignment="1" applyProtection="1">
      <alignment horizontal="left" vertical="center"/>
      <protection locked="0"/>
    </xf>
    <xf numFmtId="2" fontId="0" fillId="0" borderId="0" xfId="0" applyNumberFormat="1" applyFill="1" applyAlignment="1" applyProtection="1">
      <alignment horizontal="left" vertical="center"/>
      <protection locked="0"/>
    </xf>
    <xf numFmtId="177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2" fontId="1" fillId="3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Font="1" applyAlignment="1" applyProtection="1">
      <alignment horizontal="center" vertical="center"/>
      <protection locked="0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8" fontId="1" fillId="2" borderId="0" xfId="0" applyNumberFormat="1" applyFont="1" applyFill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locked="0"/>
    </xf>
    <xf numFmtId="178" fontId="0" fillId="2" borderId="0" xfId="0" applyNumberFormat="1" applyFill="1">
      <alignment vertical="center"/>
    </xf>
    <xf numFmtId="0" fontId="0" fillId="2" borderId="0" xfId="0" applyFill="1">
      <alignment vertical="center"/>
    </xf>
    <xf numFmtId="178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8" fillId="0" borderId="1" xfId="0" applyFont="1" applyBorder="1">
      <alignment vertical="center"/>
    </xf>
    <xf numFmtId="2" fontId="9" fillId="0" borderId="0" xfId="0" applyNumberFormat="1" applyFont="1" applyAlignment="1" applyProtection="1">
      <alignment horizontal="left" vertical="center"/>
      <protection locked="0"/>
    </xf>
    <xf numFmtId="0" fontId="10" fillId="0" borderId="1" xfId="0" applyFont="1" applyBorder="1">
      <alignment vertical="center"/>
    </xf>
    <xf numFmtId="0" fontId="1" fillId="2" borderId="0" xfId="0" applyFont="1" applyFill="1">
      <alignment vertical="center"/>
    </xf>
    <xf numFmtId="179" fontId="0" fillId="0" borderId="0" xfId="0" applyNumberFormat="1">
      <alignment vertical="center"/>
    </xf>
    <xf numFmtId="0" fontId="1" fillId="2" borderId="0" xfId="0" applyFont="1" applyFill="1" applyAlignment="1">
      <alignment horizontal="right" vertical="center"/>
    </xf>
    <xf numFmtId="179" fontId="0" fillId="2" borderId="0" xfId="0" applyNumberForma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8" fontId="1" fillId="0" borderId="0" xfId="0" applyNumberFormat="1" applyFont="1" applyFill="1" applyAlignment="1" applyProtection="1">
      <alignment horizontal="center" vertical="center"/>
      <protection locked="0"/>
    </xf>
    <xf numFmtId="178" fontId="0" fillId="0" borderId="0" xfId="0" applyNumberForma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备货单待消耗（存货价值）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金额饼图!$B$1</c:f>
              <c:strCache>
                <c:ptCount val="1"/>
                <c:pt idx="0">
                  <c:v>总金额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金额饼图!$A$2:$A$15</c:f>
              <c:strCache>
                <c:ptCount val="14"/>
                <c:pt idx="0">
                  <c:v>高建华</c:v>
                </c:pt>
                <c:pt idx="1">
                  <c:v>李见平</c:v>
                </c:pt>
                <c:pt idx="2">
                  <c:v>彭云辉</c:v>
                </c:pt>
                <c:pt idx="3">
                  <c:v>马林</c:v>
                </c:pt>
                <c:pt idx="4">
                  <c:v>刘朝华</c:v>
                </c:pt>
                <c:pt idx="5">
                  <c:v>李霞年</c:v>
                </c:pt>
                <c:pt idx="6">
                  <c:v>周裕庭</c:v>
                </c:pt>
                <c:pt idx="7">
                  <c:v>白益毅</c:v>
                </c:pt>
                <c:pt idx="8">
                  <c:v>郭浈芳</c:v>
                </c:pt>
                <c:pt idx="9">
                  <c:v>孙际深</c:v>
                </c:pt>
                <c:pt idx="10">
                  <c:v>张振华</c:v>
                </c:pt>
                <c:pt idx="11">
                  <c:v>吴李斌</c:v>
                </c:pt>
                <c:pt idx="12">
                  <c:v>江传福</c:v>
                </c:pt>
                <c:pt idx="13">
                  <c:v>周雯娇</c:v>
                </c:pt>
              </c:strCache>
            </c:strRef>
          </c:cat>
          <c:val>
            <c:numRef>
              <c:f>金额饼图!$B$2:$B$15</c:f>
              <c:numCache>
                <c:formatCode>General</c:formatCode>
                <c:ptCount val="14"/>
                <c:pt idx="0">
                  <c:v>2124206.4915796537</c:v>
                </c:pt>
                <c:pt idx="1">
                  <c:v>1616182.5581942541</c:v>
                </c:pt>
                <c:pt idx="2">
                  <c:v>1398232.5659330133</c:v>
                </c:pt>
                <c:pt idx="3">
                  <c:v>799711.53881335142</c:v>
                </c:pt>
                <c:pt idx="4">
                  <c:v>542768.69720610196</c:v>
                </c:pt>
                <c:pt idx="5">
                  <c:v>383695.4085127486</c:v>
                </c:pt>
                <c:pt idx="6">
                  <c:v>271266.56188702595</c:v>
                </c:pt>
                <c:pt idx="7">
                  <c:v>140644.30011718112</c:v>
                </c:pt>
                <c:pt idx="8">
                  <c:v>139471.04368533951</c:v>
                </c:pt>
                <c:pt idx="9">
                  <c:v>85248.68890709996</c:v>
                </c:pt>
                <c:pt idx="10">
                  <c:v>73579.402189965418</c:v>
                </c:pt>
                <c:pt idx="11">
                  <c:v>68879.156767167573</c:v>
                </c:pt>
                <c:pt idx="12">
                  <c:v>5923.08</c:v>
                </c:pt>
                <c:pt idx="13">
                  <c:v>4240.8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solidFill>
                  <a:schemeClr val="accent1"/>
                </a:solidFill>
              </a:rPr>
              <a:t>备货未出金额分布图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154185022026433"/>
          <c:y val="2.1902265851037914E-2"/>
          <c:w val="0.8123054331864904"/>
          <c:h val="0.68496961174360715"/>
        </c:manualLayout>
      </c:layout>
      <c:lineChart>
        <c:grouping val="standard"/>
        <c:varyColors val="0"/>
        <c:ser>
          <c:idx val="0"/>
          <c:order val="0"/>
          <c:tx>
            <c:strRef>
              <c:f>折线图!$B$1:$B$2</c:f>
              <c:strCache>
                <c:ptCount val="1"/>
                <c:pt idx="0">
                  <c:v>外购 2016 </c:v>
                </c:pt>
              </c:strCache>
            </c:strRef>
          </c:tx>
          <c:cat>
            <c:strRef>
              <c:f>折线图!$A$3:$A$16</c:f>
              <c:strCache>
                <c:ptCount val="14"/>
                <c:pt idx="0">
                  <c:v>白益毅</c:v>
                </c:pt>
                <c:pt idx="1">
                  <c:v>高建华</c:v>
                </c:pt>
                <c:pt idx="2">
                  <c:v>郭浈芳</c:v>
                </c:pt>
                <c:pt idx="3">
                  <c:v>江传福</c:v>
                </c:pt>
                <c:pt idx="4">
                  <c:v>李见平</c:v>
                </c:pt>
                <c:pt idx="5">
                  <c:v>李霞年</c:v>
                </c:pt>
                <c:pt idx="6">
                  <c:v>刘朝华</c:v>
                </c:pt>
                <c:pt idx="7">
                  <c:v>马林</c:v>
                </c:pt>
                <c:pt idx="8">
                  <c:v>彭云辉</c:v>
                </c:pt>
                <c:pt idx="9">
                  <c:v>孙际深</c:v>
                </c:pt>
                <c:pt idx="10">
                  <c:v>吴李斌</c:v>
                </c:pt>
                <c:pt idx="11">
                  <c:v>张振华</c:v>
                </c:pt>
                <c:pt idx="12">
                  <c:v>周雯娇</c:v>
                </c:pt>
                <c:pt idx="13">
                  <c:v>周裕庭</c:v>
                </c:pt>
              </c:strCache>
            </c:strRef>
          </c:cat>
          <c:val>
            <c:numRef>
              <c:f>折线图!$B$3:$B$16</c:f>
              <c:numCache>
                <c:formatCode>0_ </c:formatCode>
                <c:ptCount val="14"/>
                <c:pt idx="1">
                  <c:v>224830.66969755778</c:v>
                </c:pt>
                <c:pt idx="2">
                  <c:v>19230.774097934591</c:v>
                </c:pt>
                <c:pt idx="4">
                  <c:v>99819.078188077052</c:v>
                </c:pt>
                <c:pt idx="6">
                  <c:v>33650.388384689184</c:v>
                </c:pt>
                <c:pt idx="10">
                  <c:v>26291.159930968366</c:v>
                </c:pt>
                <c:pt idx="13">
                  <c:v>12086.174621772025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折线图!$C$1:$C$2</c:f>
              <c:strCache>
                <c:ptCount val="1"/>
                <c:pt idx="0">
                  <c:v>外购 2014～2015</c:v>
                </c:pt>
              </c:strCache>
            </c:strRef>
          </c:tx>
          <c:cat>
            <c:strRef>
              <c:f>折线图!$A$3:$A$16</c:f>
              <c:strCache>
                <c:ptCount val="14"/>
                <c:pt idx="0">
                  <c:v>白益毅</c:v>
                </c:pt>
                <c:pt idx="1">
                  <c:v>高建华</c:v>
                </c:pt>
                <c:pt idx="2">
                  <c:v>郭浈芳</c:v>
                </c:pt>
                <c:pt idx="3">
                  <c:v>江传福</c:v>
                </c:pt>
                <c:pt idx="4">
                  <c:v>李见平</c:v>
                </c:pt>
                <c:pt idx="5">
                  <c:v>李霞年</c:v>
                </c:pt>
                <c:pt idx="6">
                  <c:v>刘朝华</c:v>
                </c:pt>
                <c:pt idx="7">
                  <c:v>马林</c:v>
                </c:pt>
                <c:pt idx="8">
                  <c:v>彭云辉</c:v>
                </c:pt>
                <c:pt idx="9">
                  <c:v>孙际深</c:v>
                </c:pt>
                <c:pt idx="10">
                  <c:v>吴李斌</c:v>
                </c:pt>
                <c:pt idx="11">
                  <c:v>张振华</c:v>
                </c:pt>
                <c:pt idx="12">
                  <c:v>周雯娇</c:v>
                </c:pt>
                <c:pt idx="13">
                  <c:v>周裕庭</c:v>
                </c:pt>
              </c:strCache>
            </c:strRef>
          </c:cat>
          <c:val>
            <c:numRef>
              <c:f>折线图!$C$3:$C$16</c:f>
              <c:numCache>
                <c:formatCode>0_ </c:formatCode>
                <c:ptCount val="14"/>
                <c:pt idx="1">
                  <c:v>5122.7492020544223</c:v>
                </c:pt>
                <c:pt idx="4">
                  <c:v>6372.0794999999998</c:v>
                </c:pt>
                <c:pt idx="6">
                  <c:v>2765.9825493282797</c:v>
                </c:pt>
                <c:pt idx="10">
                  <c:v>5414.8107967485357</c:v>
                </c:pt>
                <c:pt idx="12">
                  <c:v>4240.8</c:v>
                </c:pt>
                <c:pt idx="13">
                  <c:v>220512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折线图!$D$1:$D$2</c:f>
              <c:strCache>
                <c:ptCount val="1"/>
                <c:pt idx="0">
                  <c:v>自制 2016 </c:v>
                </c:pt>
              </c:strCache>
            </c:strRef>
          </c:tx>
          <c:cat>
            <c:strRef>
              <c:f>折线图!$A$3:$A$16</c:f>
              <c:strCache>
                <c:ptCount val="14"/>
                <c:pt idx="0">
                  <c:v>白益毅</c:v>
                </c:pt>
                <c:pt idx="1">
                  <c:v>高建华</c:v>
                </c:pt>
                <c:pt idx="2">
                  <c:v>郭浈芳</c:v>
                </c:pt>
                <c:pt idx="3">
                  <c:v>江传福</c:v>
                </c:pt>
                <c:pt idx="4">
                  <c:v>李见平</c:v>
                </c:pt>
                <c:pt idx="5">
                  <c:v>李霞年</c:v>
                </c:pt>
                <c:pt idx="6">
                  <c:v>刘朝华</c:v>
                </c:pt>
                <c:pt idx="7">
                  <c:v>马林</c:v>
                </c:pt>
                <c:pt idx="8">
                  <c:v>彭云辉</c:v>
                </c:pt>
                <c:pt idx="9">
                  <c:v>孙际深</c:v>
                </c:pt>
                <c:pt idx="10">
                  <c:v>吴李斌</c:v>
                </c:pt>
                <c:pt idx="11">
                  <c:v>张振华</c:v>
                </c:pt>
                <c:pt idx="12">
                  <c:v>周雯娇</c:v>
                </c:pt>
                <c:pt idx="13">
                  <c:v>周裕庭</c:v>
                </c:pt>
              </c:strCache>
            </c:strRef>
          </c:cat>
          <c:val>
            <c:numRef>
              <c:f>折线图!$D$3:$D$16</c:f>
              <c:numCache>
                <c:formatCode>0_ </c:formatCode>
                <c:ptCount val="14"/>
                <c:pt idx="1">
                  <c:v>1683205.4618367553</c:v>
                </c:pt>
                <c:pt idx="2">
                  <c:v>120240.26958740491</c:v>
                </c:pt>
                <c:pt idx="3">
                  <c:v>5923.08</c:v>
                </c:pt>
                <c:pt idx="4">
                  <c:v>1192183.8606710897</c:v>
                </c:pt>
                <c:pt idx="5">
                  <c:v>19428.486690461727</c:v>
                </c:pt>
                <c:pt idx="6">
                  <c:v>420059.71866009885</c:v>
                </c:pt>
                <c:pt idx="7">
                  <c:v>268665.10766888678</c:v>
                </c:pt>
                <c:pt idx="8">
                  <c:v>1398232.5659330133</c:v>
                </c:pt>
                <c:pt idx="10">
                  <c:v>36446.169776603238</c:v>
                </c:pt>
                <c:pt idx="11">
                  <c:v>73579.402189965418</c:v>
                </c:pt>
                <c:pt idx="13">
                  <c:v>34707.510425534332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折线图!$E$1:$E$2</c:f>
              <c:strCache>
                <c:ptCount val="1"/>
                <c:pt idx="0">
                  <c:v>自制 2014～2015</c:v>
                </c:pt>
              </c:strCache>
            </c:strRef>
          </c:tx>
          <c:cat>
            <c:strRef>
              <c:f>折线图!$A$3:$A$16</c:f>
              <c:strCache>
                <c:ptCount val="14"/>
                <c:pt idx="0">
                  <c:v>白益毅</c:v>
                </c:pt>
                <c:pt idx="1">
                  <c:v>高建华</c:v>
                </c:pt>
                <c:pt idx="2">
                  <c:v>郭浈芳</c:v>
                </c:pt>
                <c:pt idx="3">
                  <c:v>江传福</c:v>
                </c:pt>
                <c:pt idx="4">
                  <c:v>李见平</c:v>
                </c:pt>
                <c:pt idx="5">
                  <c:v>李霞年</c:v>
                </c:pt>
                <c:pt idx="6">
                  <c:v>刘朝华</c:v>
                </c:pt>
                <c:pt idx="7">
                  <c:v>马林</c:v>
                </c:pt>
                <c:pt idx="8">
                  <c:v>彭云辉</c:v>
                </c:pt>
                <c:pt idx="9">
                  <c:v>孙际深</c:v>
                </c:pt>
                <c:pt idx="10">
                  <c:v>吴李斌</c:v>
                </c:pt>
                <c:pt idx="11">
                  <c:v>张振华</c:v>
                </c:pt>
                <c:pt idx="12">
                  <c:v>周雯娇</c:v>
                </c:pt>
                <c:pt idx="13">
                  <c:v>周裕庭</c:v>
                </c:pt>
              </c:strCache>
            </c:strRef>
          </c:cat>
          <c:val>
            <c:numRef>
              <c:f>折线图!$E$3:$E$16</c:f>
              <c:numCache>
                <c:formatCode>0_ </c:formatCode>
                <c:ptCount val="14"/>
                <c:pt idx="0">
                  <c:v>140644.30011718112</c:v>
                </c:pt>
                <c:pt idx="1">
                  <c:v>211047.61084328633</c:v>
                </c:pt>
                <c:pt idx="4">
                  <c:v>317807.53983508743</c:v>
                </c:pt>
                <c:pt idx="5">
                  <c:v>364266.92182228685</c:v>
                </c:pt>
                <c:pt idx="6">
                  <c:v>86292.607611985644</c:v>
                </c:pt>
                <c:pt idx="7">
                  <c:v>531046.43114446453</c:v>
                </c:pt>
                <c:pt idx="9">
                  <c:v>85248.68890709996</c:v>
                </c:pt>
                <c:pt idx="10">
                  <c:v>727.01626284743509</c:v>
                </c:pt>
                <c:pt idx="13">
                  <c:v>3960.8768397195872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69216"/>
        <c:axId val="138570752"/>
      </c:lineChart>
      <c:catAx>
        <c:axId val="138569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8570752"/>
        <c:crosses val="autoZero"/>
        <c:auto val="1"/>
        <c:lblAlgn val="ctr"/>
        <c:lblOffset val="100"/>
        <c:noMultiLvlLbl val="0"/>
      </c:catAx>
      <c:valAx>
        <c:axId val="138570752"/>
        <c:scaling>
          <c:orientation val="minMax"/>
        </c:scaling>
        <c:delete val="0"/>
        <c:axPos val="l"/>
        <c:majorGridlines/>
        <c:numFmt formatCode="&quot;￥&quot;#,##0_);[Red]\(&quot;￥&quot;#,##0\)" sourceLinked="0"/>
        <c:majorTickMark val="none"/>
        <c:minorTickMark val="none"/>
        <c:tickLblPos val="nextTo"/>
        <c:crossAx val="13856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0</xdr:row>
      <xdr:rowOff>80962</xdr:rowOff>
    </xdr:from>
    <xdr:to>
      <xdr:col>14</xdr:col>
      <xdr:colOff>152400</xdr:colOff>
      <xdr:row>14</xdr:row>
      <xdr:rowOff>123825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42862</xdr:rowOff>
    </xdr:from>
    <xdr:to>
      <xdr:col>19</xdr:col>
      <xdr:colOff>47625</xdr:colOff>
      <xdr:row>22</xdr:row>
      <xdr:rowOff>47625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16</xdr:col>
      <xdr:colOff>418256</xdr:colOff>
      <xdr:row>38</xdr:row>
      <xdr:rowOff>140970</xdr:rowOff>
    </xdr:to>
    <xdr:sp macro="" textlink="">
      <xdr:nvSpPr>
        <xdr:cNvPr id="3" name="TextBox 5"/>
        <xdr:cNvSpPr txBox="1"/>
      </xdr:nvSpPr>
      <xdr:spPr>
        <a:xfrm>
          <a:off x="5419725" y="3962400"/>
          <a:ext cx="5904656" cy="196977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71450" indent="-171450">
            <a:buFont typeface="Wingdings" pitchFamily="2" charset="2"/>
            <a:buChar char="u"/>
          </a:pPr>
          <a:r>
            <a:rPr lang="en-US" altLang="zh-CN" sz="1400"/>
            <a:t>2016</a:t>
          </a:r>
          <a:r>
            <a:rPr lang="zh-CN" altLang="en-US" sz="1400"/>
            <a:t>年备货未出：</a:t>
          </a:r>
          <a:endParaRPr lang="en-US" altLang="zh-CN" sz="1400"/>
        </a:p>
        <a:p>
          <a:pPr marL="171450" indent="-171450">
            <a:buFont typeface="Wingdings" pitchFamily="2" charset="2"/>
            <a:buChar char="Ø"/>
          </a:pPr>
          <a:r>
            <a:rPr lang="zh-CN" altLang="en-US" sz="1200"/>
            <a:t>占第一的销售：高建华，主要客户为</a:t>
          </a:r>
          <a:r>
            <a:rPr lang="en-US" altLang="zh-CN" sz="1200"/>
            <a:t>A002/B049</a:t>
          </a:r>
          <a:r>
            <a:rPr lang="zh-CN" altLang="en-US" sz="1200"/>
            <a:t>；</a:t>
          </a:r>
          <a:endParaRPr lang="en-US" altLang="zh-CN" sz="1200"/>
        </a:p>
        <a:p>
          <a:pPr marL="171450" indent="-171450">
            <a:buFont typeface="Wingdings" pitchFamily="2" charset="2"/>
            <a:buChar char="Ø"/>
          </a:pPr>
          <a:r>
            <a:rPr lang="zh-CN" altLang="en-US" sz="1200"/>
            <a:t>占第二的销售：李见平，主要客户为</a:t>
          </a:r>
          <a:r>
            <a:rPr lang="en-US" altLang="zh-CN" sz="1200"/>
            <a:t>G037-01/A021</a:t>
          </a:r>
          <a:r>
            <a:rPr lang="zh-CN" altLang="en-US" sz="1200"/>
            <a:t>（诺基亚）；</a:t>
          </a:r>
          <a:endParaRPr lang="en-US" altLang="zh-CN" sz="1200"/>
        </a:p>
        <a:p>
          <a:pPr marL="171450" indent="-171450">
            <a:buFont typeface="Wingdings" pitchFamily="2" charset="2"/>
            <a:buChar char="Ø"/>
          </a:pPr>
          <a:r>
            <a:rPr lang="zh-CN" altLang="en-US" sz="1200"/>
            <a:t>占第三的销售：彭云辉，主要客户为</a:t>
          </a:r>
          <a:r>
            <a:rPr lang="en-US" altLang="zh-CN" sz="1200"/>
            <a:t>A018</a:t>
          </a:r>
          <a:r>
            <a:rPr lang="zh-CN" altLang="en-US" sz="1200"/>
            <a:t>（华为）；</a:t>
          </a:r>
          <a:endParaRPr lang="en-US" altLang="zh-CN" sz="1200"/>
        </a:p>
        <a:p>
          <a:pPr marL="171450" indent="-171450">
            <a:buFont typeface="Wingdings" pitchFamily="2" charset="2"/>
            <a:buChar char="u"/>
          </a:pPr>
          <a:endParaRPr lang="en-US" altLang="zh-CN" sz="1200"/>
        </a:p>
        <a:p>
          <a:pPr marL="171450" indent="-171450">
            <a:buFont typeface="Wingdings" pitchFamily="2" charset="2"/>
            <a:buChar char="u"/>
          </a:pPr>
          <a:r>
            <a:rPr lang="zh-CN" altLang="en-US" sz="1200"/>
            <a:t>备货虽可及时满足客户的需求，但如备货在线时间过长，对于库存积压资金压力较大，销售需特别管控备货风险。</a:t>
          </a:r>
          <a:endParaRPr lang="en-US" altLang="zh-CN" sz="1200"/>
        </a:p>
        <a:p>
          <a:pPr marL="171450" indent="-171450">
            <a:buFont typeface="Wingdings" pitchFamily="2" charset="2"/>
            <a:buChar char="u"/>
          </a:pPr>
          <a:r>
            <a:rPr lang="zh-CN" altLang="en-US" sz="1200"/>
            <a:t>部分客户我司生产完工后几个月不出货，如</a:t>
          </a:r>
          <a:r>
            <a:rPr lang="en-US" altLang="zh-CN" sz="1200"/>
            <a:t>C479</a:t>
          </a:r>
          <a:r>
            <a:rPr lang="zh-CN" altLang="en-US" sz="1200"/>
            <a:t>，造成我司库存积压、成本增加。销售应与客户达成交期共识，到交期应按时出货。</a:t>
          </a:r>
          <a:endParaRPr lang="en-US" altLang="zh-CN" sz="1200"/>
        </a:p>
        <a:p>
          <a:pPr marL="171450" indent="-171450">
            <a:buFont typeface="Wingdings" pitchFamily="2" charset="2"/>
            <a:buChar char="u"/>
          </a:pPr>
          <a:r>
            <a:rPr lang="zh-CN" altLang="en-US" sz="1200"/>
            <a:t>外购谐振器、</a:t>
          </a:r>
          <a:r>
            <a:rPr lang="en-US" altLang="zh-CN" sz="1200"/>
            <a:t>OSC</a:t>
          </a:r>
          <a:r>
            <a:rPr lang="zh-CN" altLang="en-US" sz="1200"/>
            <a:t>类经常不按照</a:t>
          </a:r>
          <a:r>
            <a:rPr lang="en-US" altLang="zh-CN" sz="1200"/>
            <a:t>MOQ</a:t>
          </a:r>
          <a:r>
            <a:rPr lang="zh-CN" altLang="en-US" sz="1200"/>
            <a:t>、</a:t>
          </a:r>
          <a:r>
            <a:rPr lang="en-US" altLang="zh-CN" sz="1200"/>
            <a:t>MPQ</a:t>
          </a:r>
          <a:r>
            <a:rPr lang="zh-CN" altLang="en-US" sz="1200"/>
            <a:t>下单，造成沟通浪费时间和增加成本。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739.574375115742" createdVersion="4" refreshedVersion="4" minRefreshableVersion="3" recordCount="93">
  <cacheSource type="worksheet">
    <worksheetSource ref="A1:S1048576" sheet="备货单合同冲抵信息-删除未生产备货的"/>
  </cacheSource>
  <cacheFields count="19">
    <cacheField name="年份" numFmtId="0">
      <sharedItems containsBlank="1" containsMixedTypes="1" containsNumber="1" containsInteger="1" minValue="2016" maxValue="2016" count="3">
        <n v="2016"/>
        <s v="2014～2015"/>
        <m/>
      </sharedItems>
    </cacheField>
    <cacheField name="备货单号" numFmtId="0">
      <sharedItems containsBlank="1"/>
    </cacheField>
    <cacheField name="备货序号" numFmtId="0">
      <sharedItems containsBlank="1"/>
    </cacheField>
    <cacheField name="客户编号" numFmtId="0">
      <sharedItems containsBlank="1"/>
    </cacheField>
    <cacheField name="产品品号" numFmtId="0">
      <sharedItems containsBlank="1"/>
    </cacheField>
    <cacheField name="产品型号" numFmtId="0">
      <sharedItems containsBlank="1"/>
    </cacheField>
    <cacheField name="类别" numFmtId="0">
      <sharedItems containsBlank="1" count="3">
        <s v="外购"/>
        <s v="自制"/>
        <m/>
      </sharedItems>
    </cacheField>
    <cacheField name="销售人员" numFmtId="0">
      <sharedItems containsBlank="1" count="15">
        <s v="李见平"/>
        <s v="高建华"/>
        <s v="马林"/>
        <s v="李霞年"/>
        <s v="吴李斌"/>
        <s v="郭浈芳"/>
        <s v="刘朝华"/>
        <s v="周裕庭"/>
        <s v="白益毅"/>
        <s v="张振华"/>
        <s v="周雯娇"/>
        <s v="孙际深"/>
        <s v="彭云辉"/>
        <s v="江传福"/>
        <m/>
      </sharedItems>
    </cacheField>
    <cacheField name="备货数量" numFmtId="177">
      <sharedItems containsString="0" containsBlank="1" containsNumber="1" containsInteger="1" minValue="2" maxValue="120000"/>
    </cacheField>
    <cacheField name="冲抵数量" numFmtId="177">
      <sharedItems containsString="0" containsBlank="1" containsNumber="1" containsInteger="1" minValue="0" maxValue="23157"/>
    </cacheField>
    <cacheField name="余数" numFmtId="177">
      <sharedItems containsString="0" containsBlank="1" containsNumber="1" containsInteger="1" minValue="1" maxValue="120000" count="73">
        <n v="82"/>
        <n v="420"/>
        <n v="336"/>
        <n v="385"/>
        <n v="900"/>
        <n v="699"/>
        <n v="8000"/>
        <n v="22"/>
        <n v="50000"/>
        <n v="1021"/>
        <n v="3000"/>
        <n v="2985"/>
        <n v="120000"/>
        <n v="595"/>
        <n v="600"/>
        <n v="21"/>
        <n v="479"/>
        <n v="400"/>
        <n v="6"/>
        <n v="2000"/>
        <n v="60"/>
        <n v="40"/>
        <n v="1"/>
        <n v="186"/>
        <n v="80"/>
        <n v="1500"/>
        <n v="165"/>
        <n v="1000"/>
        <n v="30"/>
        <n v="1172"/>
        <n v="100"/>
        <n v="95"/>
        <n v="235"/>
        <n v="500"/>
        <n v="949"/>
        <n v="998"/>
        <n v="300"/>
        <n v="340"/>
        <n v="200"/>
        <n v="280"/>
        <n v="843"/>
        <n v="1842"/>
        <n v="6900"/>
        <n v="10000"/>
        <n v="930"/>
        <n v="46"/>
        <n v="87"/>
        <n v="89"/>
        <n v="94"/>
        <n v="184"/>
        <n v="245"/>
        <n v="2"/>
        <n v="32"/>
        <n v="1178"/>
        <n v="800"/>
        <n v="1131"/>
        <n v="1800"/>
        <n v="6843"/>
        <n v="40000"/>
        <n v="24200"/>
        <n v="50"/>
        <n v="3700"/>
        <n v="333"/>
        <n v="3725"/>
        <n v="15000"/>
        <n v="20000"/>
        <n v="1050"/>
        <n v="26"/>
        <n v="1600"/>
        <n v="5000"/>
        <n v="4813"/>
        <n v="1837"/>
        <m/>
      </sharedItems>
    </cacheField>
    <cacheField name="单价" numFmtId="178">
      <sharedItems containsString="0" containsBlank="1" containsNumber="1" minValue="0" maxValue="535.8344495933128"/>
    </cacheField>
    <cacheField name="总金额" numFmtId="178">
      <sharedItems containsString="0" containsBlank="1" containsNumber="1" minValue="0" maxValue="700447.30187989899" count="91">
        <n v="9972.2862472673332"/>
        <n v="51077.563705515611"/>
        <n v="38769.228235294118"/>
        <n v="206296.26309342543"/>
        <n v="469013.20406303025"/>
        <n v="364266.92182228685"/>
        <n v="9914.5280058382068"/>
        <n v="79.31738593169878"/>
        <n v="73.442242399162282"/>
        <n v="19230.774097934591"/>
        <n v="7142.9165314786587"/>
        <n v="5122.7492020544223"/>
        <n v="6372.0794999999998"/>
        <n v="220512"/>
        <n v="27291.955388585655"/>
        <n v="27521.299551514945"/>
        <n v="2189.4694518793503"/>
        <n v="62209.227523934525"/>
        <n v="15296.413882870096"/>
        <n v="132.02461417268466"/>
        <n v="44718.609317299"/>
        <n v="2698.2091714785852"/>
        <n v="2561.8782979815433"/>
        <n v="102.05093862111698"/>
        <n v="11683.11790850431"/>
        <n v="3878.0835437776987"/>
        <n v="30128.223616470088"/>
        <n v="6809.8001369779995"/>
        <n v="123814.54794505452"/>
        <n v="0"/>
        <n v="41567.64745618873"/>
        <n v="2760.8465906976849"/>
        <n v="92028.219689922829"/>
        <n v="131228.12512244558"/>
        <n v="335908.17010864906"/>
        <n v="11028.702391142306"/>
        <n v="7754.1386515151789"/>
        <n v="78436.418021849342"/>
        <n v="30327.898526370311"/>
        <n v="105813.82246064504"/>
        <n v="90950.105186641129"/>
        <n v="96649.969782473621"/>
        <n v="44818.438787820982"/>
        <n v="140644.30011718112"/>
        <n v="56939.599618994725"/>
        <n v="73579.402189965418"/>
        <n v="93175.986156918239"/>
        <n v="224631.55367816918"/>
        <n v="463185.45648145571"/>
        <n v="74949.971890014625"/>
        <n v="108623.14766668787"/>
        <n v="12086.174621772025"/>
        <n v="376"/>
        <n v="279.75481000243667"/>
        <n v="2486.2277393258428"/>
        <n v="5262.0511684176745"/>
        <n v="1488.0120636953982"/>
        <n v="393.16296217178467"/>
        <n v="436.24895752378404"/>
        <n v="70.110336463256218"/>
        <n v="34707.510425534332"/>
        <n v="727.01626284743509"/>
        <n v="22719.258213982346"/>
        <n v="4240.8"/>
        <n v="5744.417385725742"/>
        <n v="85248.68890709996"/>
        <n v="19428.486690461727"/>
        <n v="58285.460071385183"/>
        <n v="119829.02216910371"/>
        <n v="700447.30187989899"/>
        <n v="3275.2751712148474"/>
        <n v="684970.43735464837"/>
        <n v="1510.5980039245942"/>
        <n v="2450.278835794993"/>
        <n v="81065.032699772011"/>
        <n v="7423.2129314523818"/>
        <n v="5968.5004815472284"/>
        <n v="33722.158729222516"/>
        <n v="92904.662062997959"/>
        <n v="374112.73313958908"/>
        <n v="498816.97751945211"/>
        <n v="31705.328555064018"/>
        <n v="448.91246254150525"/>
        <n v="27625.382310246478"/>
        <n v="86329.319719520237"/>
        <n v="21628.491966492831"/>
        <n v="9714.5301685242284"/>
        <n v="13090.23"/>
        <n v="25302.059933514953"/>
        <n v="5923.08"/>
        <m/>
      </sharedItems>
    </cacheField>
    <cacheField name="冲抵日期" numFmtId="0">
      <sharedItems containsBlank="1"/>
    </cacheField>
    <cacheField name="操作员" numFmtId="0">
      <sharedItems containsBlank="1"/>
    </cacheField>
    <cacheField name="合同类型" numFmtId="0">
      <sharedItems containsBlank="1"/>
    </cacheField>
    <cacheField name="工单数量" numFmtId="0">
      <sharedItems containsBlank="1"/>
    </cacheField>
    <cacheField name="已生产数量" numFmtId="0">
      <sharedItems containsBlank="1"/>
    </cacheField>
    <cacheField name="备货状态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x v="0"/>
    <s v="S13201609008"/>
    <s v="0001"/>
    <s v="G037-01"/>
    <s v="ACS9522IFALBGT"/>
    <s v="ACS9522IFALBGT"/>
    <x v="0"/>
    <x v="0"/>
    <n v="84"/>
    <n v="2"/>
    <x v="0"/>
    <n v="121.61324691789432"/>
    <x v="0"/>
    <m/>
    <s v="杨婷"/>
    <s v="L"/>
    <s v="0"/>
    <s v="0"/>
    <s v="消耗中"/>
  </r>
  <r>
    <x v="0"/>
    <s v="S13201611182"/>
    <s v="0001"/>
    <s v="G037-01"/>
    <s v="ACS9522IFALBGT"/>
    <s v="ACS9522IFALBGT"/>
    <x v="0"/>
    <x v="0"/>
    <n v="504"/>
    <n v="84"/>
    <x v="1"/>
    <n v="121.61324691789432"/>
    <x v="1"/>
    <m/>
    <s v="熊燕"/>
    <s v="L"/>
    <s v="0"/>
    <s v="0"/>
    <s v="消耗中"/>
  </r>
  <r>
    <x v="0"/>
    <s v="S13201612078"/>
    <s v="0001"/>
    <s v="G037-01"/>
    <s v="ACS9528IFALBGT"/>
    <s v="ACS9528IFALBGT"/>
    <x v="0"/>
    <x v="0"/>
    <n v="504"/>
    <n v="168"/>
    <x v="2"/>
    <n v="115.38460784313726"/>
    <x v="2"/>
    <m/>
    <s v="熊燕"/>
    <s v="L"/>
    <s v="0"/>
    <s v="0"/>
    <s v="消耗中"/>
  </r>
  <r>
    <x v="1"/>
    <s v="S13201503006"/>
    <s v="0001"/>
    <s v="B049"/>
    <s v="2C1000K1291"/>
    <s v="CM55F-K129-10.00MHz"/>
    <x v="1"/>
    <x v="1"/>
    <n v="650"/>
    <n v="265"/>
    <x v="3"/>
    <n v="535.8344495933128"/>
    <x v="3"/>
    <m/>
    <s v="冷晓丽"/>
    <s v="H"/>
    <s v="0"/>
    <s v="0"/>
    <s v="消耗中"/>
  </r>
  <r>
    <x v="1"/>
    <s v="S13201402004"/>
    <s v="0001"/>
    <s v="C207"/>
    <s v="2C1000BHFQH1"/>
    <s v="CM65A-D129-10.00MHz"/>
    <x v="1"/>
    <x v="2"/>
    <n v="900"/>
    <n v="0"/>
    <x v="4"/>
    <n v="521.12578229225585"/>
    <x v="4"/>
    <m/>
    <s v=""/>
    <s v="H"/>
    <s v="0"/>
    <s v="0"/>
    <s v="未消耗"/>
  </r>
  <r>
    <x v="1"/>
    <s v="S13201402005"/>
    <s v="0001"/>
    <s v="B064"/>
    <s v="2C1000BHFQH1"/>
    <s v="CM65A-D129-10.00MHz"/>
    <x v="1"/>
    <x v="3"/>
    <n v="700"/>
    <n v="1"/>
    <x v="5"/>
    <n v="521.12578229225585"/>
    <x v="5"/>
    <m/>
    <s v="杨霞"/>
    <s v="H"/>
    <s v="0"/>
    <s v="0"/>
    <s v="消耗中"/>
  </r>
  <r>
    <x v="0"/>
    <s v="S13201603004"/>
    <s v="0001"/>
    <s v="B049"/>
    <s v="JSX151200111"/>
    <s v="DP6P12000002"/>
    <x v="0"/>
    <x v="1"/>
    <n v="10000"/>
    <n v="2000"/>
    <x v="6"/>
    <n v="1.2393160007297759"/>
    <x v="6"/>
    <m/>
    <s v="熊燕"/>
    <s v="L"/>
    <s v="0"/>
    <s v="0"/>
    <s v="消耗中"/>
  </r>
  <r>
    <x v="1"/>
    <s v="S13201412003"/>
    <s v="0004"/>
    <s v="C466"/>
    <s v="DP7C47000001"/>
    <s v="DP7C47000001"/>
    <x v="0"/>
    <x v="4"/>
    <n v="50"/>
    <n v="28"/>
    <x v="7"/>
    <n v="3.6053357241681265"/>
    <x v="7"/>
    <m/>
    <s v="杨霞"/>
    <s v="L"/>
    <s v="0"/>
    <s v="0"/>
    <s v="消耗中"/>
  </r>
  <r>
    <x v="1"/>
    <s v="S13201412003"/>
    <s v="0003"/>
    <s v="C466"/>
    <s v="DP7C66000002"/>
    <s v="DP7C66000002"/>
    <x v="0"/>
    <x v="4"/>
    <n v="50"/>
    <n v="28"/>
    <x v="7"/>
    <n v="3.3382837454164673"/>
    <x v="8"/>
    <m/>
    <s v="杨霞"/>
    <s v="L"/>
    <s v="0"/>
    <s v="0"/>
    <s v="消耗中"/>
  </r>
  <r>
    <x v="0"/>
    <s v="S13201611171"/>
    <s v="0001"/>
    <s v="G037"/>
    <s v="J7M1320001"/>
    <s v="DP7M20000002"/>
    <x v="0"/>
    <x v="5"/>
    <n v="50000"/>
    <n v="0"/>
    <x v="8"/>
    <n v="0.38461548195869183"/>
    <x v="9"/>
    <m/>
    <s v="刘万强"/>
    <s v="L"/>
    <s v="0"/>
    <s v="0"/>
    <s v="未消耗"/>
  </r>
  <r>
    <x v="0"/>
    <s v="S13201602007"/>
    <s v="0001"/>
    <s v="A016"/>
    <s v="JAB1337503"/>
    <s v="DP7M37056001"/>
    <x v="0"/>
    <x v="6"/>
    <n v="3000"/>
    <n v="1979"/>
    <x v="9"/>
    <n v="6.9960005205471685"/>
    <x v="10"/>
    <m/>
    <s v="冷晓丽"/>
    <s v="L"/>
    <s v="0"/>
    <s v="0"/>
    <s v="消耗中"/>
  </r>
  <r>
    <x v="1"/>
    <s v="S13201512006"/>
    <s v="0001"/>
    <s v="B049"/>
    <s v="Y75ZCYM50004"/>
    <s v="DP7W50000009"/>
    <x v="0"/>
    <x v="1"/>
    <n v="3000"/>
    <n v="0"/>
    <x v="10"/>
    <n v="1.7075830673514742"/>
    <x v="11"/>
    <m/>
    <s v=""/>
    <s v="L"/>
    <s v="0"/>
    <s v="0"/>
    <s v="未消耗"/>
  </r>
  <r>
    <x v="1"/>
    <s v="S13201401003"/>
    <s v="0001"/>
    <s v="A021"/>
    <s v="Y32NN32773"/>
    <s v="DP7Xz32770004"/>
    <x v="0"/>
    <x v="0"/>
    <n v="3000"/>
    <n v="15"/>
    <x v="11"/>
    <n v="2.1347"/>
    <x v="12"/>
    <m/>
    <s v="刘万强"/>
    <s v="L"/>
    <s v="0"/>
    <s v="0"/>
    <s v="消耗中"/>
  </r>
  <r>
    <x v="1"/>
    <m/>
    <m/>
    <s v="S032"/>
    <s v="Y22NN12001"/>
    <s v="DP8W12000001"/>
    <x v="0"/>
    <x v="7"/>
    <n v="120000"/>
    <m/>
    <x v="12"/>
    <n v="1.8375999999999999"/>
    <x v="13"/>
    <m/>
    <m/>
    <m/>
    <m/>
    <m/>
    <s v="未消耗"/>
  </r>
  <r>
    <x v="0"/>
    <s v="S13201608007"/>
    <s v="0001"/>
    <s v="A003"/>
    <s v="2M3888H313Q1"/>
    <s v="M11A-H313-38.88MHz"/>
    <x v="1"/>
    <x v="6"/>
    <n v="1000"/>
    <n v="405"/>
    <x v="13"/>
    <n v="45.868832585858243"/>
    <x v="14"/>
    <m/>
    <s v="杨霞"/>
    <s v="H"/>
    <s v="645"/>
    <s v="645"/>
    <s v="消耗中"/>
  </r>
  <r>
    <x v="0"/>
    <s v="S13201610005"/>
    <s v="0001"/>
    <s v="A003"/>
    <s v="2M3888H313Q1"/>
    <s v="M11A-H313-38.88MHz"/>
    <x v="1"/>
    <x v="6"/>
    <n v="600"/>
    <n v="0"/>
    <x v="14"/>
    <n v="45.868832585858243"/>
    <x v="15"/>
    <m/>
    <s v=""/>
    <s v="H"/>
    <s v="590"/>
    <s v="10"/>
    <s v="未消耗"/>
  </r>
  <r>
    <x v="1"/>
    <s v="S13201509002"/>
    <s v="0001"/>
    <s v="B012"/>
    <s v="2M2000AAAS11"/>
    <s v="M11A-L419-20.00MHz"/>
    <x v="1"/>
    <x v="1"/>
    <n v="200"/>
    <n v="179"/>
    <x v="15"/>
    <n v="104.26045008949286"/>
    <x v="16"/>
    <m/>
    <s v="熊燕"/>
    <s v="H"/>
    <s v="200"/>
    <s v="200"/>
    <s v="消耗中"/>
  </r>
  <r>
    <x v="0"/>
    <s v="S13201605005"/>
    <s v="0001"/>
    <s v="B048"/>
    <s v="2M3500ALBQ11"/>
    <s v="M11A-O319-35.00MHz"/>
    <x v="1"/>
    <x v="6"/>
    <n v="500"/>
    <n v="21"/>
    <x v="16"/>
    <n v="129.87312635476937"/>
    <x v="17"/>
    <m/>
    <s v="冷晓丽"/>
    <s v="H"/>
    <s v="0"/>
    <s v="0"/>
    <s v="消耗中"/>
  </r>
  <r>
    <x v="0"/>
    <s v="S13201607002"/>
    <s v="0001"/>
    <s v="J005"/>
    <s v="2M3277BAEQ11"/>
    <s v="M11A-X329-32.768MHz"/>
    <x v="1"/>
    <x v="6"/>
    <n v="400"/>
    <m/>
    <x v="17"/>
    <n v="38.241034707175238"/>
    <x v="18"/>
    <m/>
    <s v="冷晓丽"/>
    <s v="H"/>
    <s v="439"/>
    <s v="439"/>
    <s v="消耗中"/>
  </r>
  <r>
    <x v="0"/>
    <s v="S13201603007"/>
    <s v="0001"/>
    <s v="G024"/>
    <s v="2M1920AAAQB1"/>
    <s v="M75B-G319-19.20MHz-A"/>
    <x v="1"/>
    <x v="5"/>
    <n v="6"/>
    <n v="0"/>
    <x v="18"/>
    <n v="22.004102362114111"/>
    <x v="19"/>
    <m/>
    <s v=""/>
    <s v="S"/>
    <s v="0"/>
    <s v="0"/>
    <s v="未消耗"/>
  </r>
  <r>
    <x v="0"/>
    <s v="S13201607004"/>
    <s v="0001"/>
    <s v="B012"/>
    <s v="2T2000AADCB1"/>
    <s v="M75B-H511-20.00MHz-A"/>
    <x v="1"/>
    <x v="1"/>
    <n v="2000"/>
    <n v="0"/>
    <x v="19"/>
    <n v="22.359304658649499"/>
    <x v="20"/>
    <m/>
    <s v=""/>
    <s v="H"/>
    <s v="432"/>
    <s v="431"/>
    <s v="未消耗"/>
  </r>
  <r>
    <x v="0"/>
    <s v="S13201601011"/>
    <s v="0001"/>
    <s v="C167"/>
    <s v="2M2600G321U1"/>
    <s v="M936-G321-26.00MHz"/>
    <x v="1"/>
    <x v="4"/>
    <n v="200"/>
    <n v="140"/>
    <x v="20"/>
    <n v="44.970152857976423"/>
    <x v="21"/>
    <m/>
    <s v="刘万强"/>
    <s v="H"/>
    <s v="0"/>
    <s v="0"/>
    <s v="消耗中"/>
  </r>
  <r>
    <x v="1"/>
    <s v="S13201509002"/>
    <s v="0002"/>
    <s v="B012"/>
    <s v="2O5000ADDSR1"/>
    <s v="O11D-I419-50.00MHz"/>
    <x v="1"/>
    <x v="1"/>
    <n v="100"/>
    <n v="60"/>
    <x v="21"/>
    <n v="64.046957449538581"/>
    <x v="22"/>
    <m/>
    <s v="熊燕"/>
    <s v="H"/>
    <s v="120"/>
    <s v="120"/>
    <s v="消耗中"/>
  </r>
  <r>
    <x v="1"/>
    <s v="S13201411005"/>
    <s v="0001"/>
    <s v="B065"/>
    <s v="2O1280AAGQO1"/>
    <s v="O11F-K319-12.80MHz"/>
    <x v="1"/>
    <x v="6"/>
    <n v="200"/>
    <n v="199"/>
    <x v="22"/>
    <n v="102.05093862111698"/>
    <x v="23"/>
    <m/>
    <s v="刘万强"/>
    <s v="H"/>
    <s v="0"/>
    <s v="0"/>
    <s v="消耗中"/>
  </r>
  <r>
    <x v="0"/>
    <s v="S13201603009"/>
    <s v="0002"/>
    <s v="B049"/>
    <s v="2O1280AAHQO2"/>
    <s v="O11F-Q311-12.80MHz-A"/>
    <x v="1"/>
    <x v="1"/>
    <n v="200"/>
    <n v="14"/>
    <x v="23"/>
    <n v="62.812461873679084"/>
    <x v="24"/>
    <m/>
    <s v=""/>
    <s v="H"/>
    <s v="140"/>
    <s v="140"/>
    <s v="未消耗"/>
  </r>
  <r>
    <x v="0"/>
    <s v="S13201610008"/>
    <s v="0002"/>
    <s v="B049"/>
    <s v="2O1920AAHQO3"/>
    <s v="O11F-Q311-19.20MHz-A"/>
    <x v="1"/>
    <x v="1"/>
    <n v="100"/>
    <n v="20"/>
    <x v="24"/>
    <n v="48.476044297221236"/>
    <x v="25"/>
    <m/>
    <s v="熊燕"/>
    <s v="H"/>
    <s v="0"/>
    <s v="0"/>
    <s v="消耗中"/>
  </r>
  <r>
    <x v="0"/>
    <s v="S13201609005"/>
    <s v="0001"/>
    <s v="B065-01"/>
    <s v="JSC392560115"/>
    <s v="O11F-S319-12.80MHz-A"/>
    <x v="1"/>
    <x v="6"/>
    <n v="1500"/>
    <n v="0"/>
    <x v="25"/>
    <n v="20.08548241098006"/>
    <x v="26"/>
    <m/>
    <s v=""/>
    <s v="L"/>
    <s v="0"/>
    <s v="0"/>
    <s v="未消耗"/>
  </r>
  <r>
    <x v="0"/>
    <s v="S13201602003"/>
    <s v="0001"/>
    <s v="G037-01"/>
    <s v="2O2000M319S1"/>
    <s v="O11S-M319-20.00MHz"/>
    <x v="1"/>
    <x v="0"/>
    <n v="2000"/>
    <n v="1835"/>
    <x v="26"/>
    <n v="41.271515981684843"/>
    <x v="27"/>
    <m/>
    <s v="熊燕"/>
    <s v="H"/>
    <s v="849"/>
    <s v="849"/>
    <s v="消耗中"/>
  </r>
  <r>
    <x v="0"/>
    <s v="S13201606003"/>
    <s v="0001"/>
    <s v="G037-01"/>
    <s v="2O2000M319S1"/>
    <s v="O11S-M319-20.00MHz"/>
    <x v="1"/>
    <x v="0"/>
    <n v="3000"/>
    <n v="0"/>
    <x v="10"/>
    <n v="41.271515981684843"/>
    <x v="28"/>
    <m/>
    <s v=""/>
    <s v="H"/>
    <s v="840"/>
    <s v="840"/>
    <s v="未消耗"/>
  </r>
  <r>
    <x v="0"/>
    <s v="S13201609009"/>
    <s v="0001"/>
    <s v="G037-01"/>
    <s v="2O2000M319S1"/>
    <s v="O11S-M319-20.00MHz"/>
    <x v="1"/>
    <x v="0"/>
    <n v="3000"/>
    <n v="0"/>
    <x v="10"/>
    <n v="41.271515981684843"/>
    <x v="28"/>
    <s v="待产线确认数量"/>
    <s v=""/>
    <s v="H"/>
    <s v="2980"/>
    <s v="15"/>
    <s v="未消耗"/>
  </r>
  <r>
    <x v="0"/>
    <s v="S13201612152"/>
    <s v="0002"/>
    <s v="B065-01"/>
    <s v="2O1280AAGQ21"/>
    <s v="O22A-J319-12.80MHz"/>
    <x v="1"/>
    <x v="6"/>
    <n v="1000"/>
    <n v="0"/>
    <x v="27"/>
    <n v="0"/>
    <x v="29"/>
    <m/>
    <s v=""/>
    <s v="H"/>
    <s v="0"/>
    <s v="0"/>
    <s v="未消耗"/>
  </r>
  <r>
    <x v="0"/>
    <s v="S13201612161"/>
    <s v="0001"/>
    <s v="G007"/>
    <s v="2O1280APGQX1"/>
    <s v="O22L-B319-12.80MHz"/>
    <x v="1"/>
    <x v="5"/>
    <n v="400"/>
    <n v="0"/>
    <x v="17"/>
    <n v="103.91911864047182"/>
    <x v="30"/>
    <m/>
    <s v=""/>
    <s v="H"/>
    <s v="0"/>
    <s v="0"/>
    <s v="未消耗"/>
  </r>
  <r>
    <x v="0"/>
    <s v="S13201612144"/>
    <s v="0001"/>
    <s v="B065-01"/>
    <s v="2O1000BAGQE1"/>
    <s v="O22S-C327-10.00MHz"/>
    <x v="1"/>
    <x v="6"/>
    <n v="30"/>
    <n v="0"/>
    <x v="28"/>
    <n v="92.028219689922835"/>
    <x v="31"/>
    <m/>
    <s v=""/>
    <s v="H"/>
    <s v="0"/>
    <s v="0"/>
    <s v="未消耗"/>
  </r>
  <r>
    <x v="0"/>
    <s v="S13201612152"/>
    <s v="0001"/>
    <s v="B065-01"/>
    <s v="2O1000BAGQE1"/>
    <s v="O22S-C327-10.00MHz"/>
    <x v="1"/>
    <x v="6"/>
    <n v="1000"/>
    <n v="0"/>
    <x v="27"/>
    <n v="92.028219689922835"/>
    <x v="32"/>
    <m/>
    <s v=""/>
    <s v="H"/>
    <s v="0"/>
    <s v="0"/>
    <s v="未消耗"/>
  </r>
  <r>
    <x v="0"/>
    <s v="S13201606003"/>
    <s v="0002"/>
    <s v="G037-01"/>
    <s v="2O1280N319L1"/>
    <s v="O22S-N319-12.80MHz"/>
    <x v="1"/>
    <x v="0"/>
    <n v="3000"/>
    <n v="1828"/>
    <x v="29"/>
    <n v="111.96939003621635"/>
    <x v="33"/>
    <m/>
    <s v="熊燕"/>
    <s v="H"/>
    <s v="840"/>
    <s v="840"/>
    <s v="消耗中"/>
  </r>
  <r>
    <x v="0"/>
    <s v="S13201608010"/>
    <s v="0001"/>
    <s v="G037-01"/>
    <s v="2O1280N319L1"/>
    <s v="O22S-N319-12.80MHz"/>
    <x v="1"/>
    <x v="0"/>
    <n v="3000"/>
    <n v="0"/>
    <x v="10"/>
    <n v="111.96939003621635"/>
    <x v="34"/>
    <s v="待产线确认数量"/>
    <s v=""/>
    <s v="H"/>
    <s v="0"/>
    <s v="0"/>
    <s v="未消耗"/>
  </r>
  <r>
    <x v="0"/>
    <s v="S13201609010"/>
    <s v="0001"/>
    <s v="C165"/>
    <s v="2O1638BWTQN1"/>
    <s v="O23B-H127-16.384MHz"/>
    <x v="1"/>
    <x v="4"/>
    <n v="180"/>
    <n v="80"/>
    <x v="30"/>
    <n v="110.28702391142306"/>
    <x v="35"/>
    <m/>
    <s v="杨霞"/>
    <s v="H"/>
    <s v="0"/>
    <s v="0"/>
    <s v="消耗中"/>
  </r>
  <r>
    <x v="1"/>
    <s v="S13201406001"/>
    <s v="0001"/>
    <s v="C307"/>
    <s v="TEMPH8347"/>
    <s v="O23B-H426-26.00MHz"/>
    <x v="1"/>
    <x v="6"/>
    <n v="600"/>
    <n v="505"/>
    <x v="31"/>
    <n v="81.622512121212409"/>
    <x v="36"/>
    <m/>
    <s v="刘万强"/>
    <s v="H"/>
    <s v="0"/>
    <s v="0"/>
    <s v="消耗中"/>
  </r>
  <r>
    <x v="1"/>
    <s v="S13201406003"/>
    <s v="0001"/>
    <s v="C307"/>
    <s v="2O2600BDWSN1"/>
    <s v="O23B-H426-26.00MHz"/>
    <x v="1"/>
    <x v="6"/>
    <n v="1000"/>
    <n v="600"/>
    <x v="17"/>
    <n v="196.09104505462335"/>
    <x v="37"/>
    <m/>
    <s v="冷晓丽"/>
    <s v="H"/>
    <s v="0"/>
    <s v="0"/>
    <s v="消耗中"/>
  </r>
  <r>
    <x v="1"/>
    <s v="S13201412008"/>
    <s v="0001"/>
    <s v="A011"/>
    <s v="2O1000HCDD2"/>
    <s v="O23B-HCDD-10.00MHz"/>
    <x v="1"/>
    <x v="2"/>
    <n v="4000"/>
    <n v="3765"/>
    <x v="32"/>
    <n v="129.05488734625663"/>
    <x v="38"/>
    <m/>
    <s v="刘万强"/>
    <s v="H"/>
    <s v="0"/>
    <s v="0"/>
    <s v="消耗中"/>
  </r>
  <r>
    <x v="0"/>
    <s v="S13201609003"/>
    <s v="0001"/>
    <s v="B065-01"/>
    <s v="2O1000I321G1"/>
    <s v="O23B-I321-10.00MHz"/>
    <x v="1"/>
    <x v="6"/>
    <n v="500"/>
    <n v="0"/>
    <x v="33"/>
    <n v="211.62764492129008"/>
    <x v="39"/>
    <m/>
    <s v=""/>
    <s v="H"/>
    <s v="590"/>
    <s v="294"/>
    <s v="未消耗"/>
  </r>
  <r>
    <x v="0"/>
    <s v="S13201604004"/>
    <s v="0001"/>
    <s v="C081"/>
    <s v="2O1000K3271"/>
    <s v="O23B-K327-10.00MHz"/>
    <x v="1"/>
    <x v="2"/>
    <n v="1000"/>
    <n v="51"/>
    <x v="34"/>
    <n v="95.837834759368945"/>
    <x v="40"/>
    <m/>
    <s v="冷晓丽"/>
    <s v="H"/>
    <s v="890"/>
    <s v="890"/>
    <s v="消耗中"/>
  </r>
  <r>
    <x v="0"/>
    <s v="S13201611135"/>
    <s v="0001"/>
    <s v="A011"/>
    <s v="2O1000DAWQY1"/>
    <s v="O23L-1101-10.00MHz"/>
    <x v="1"/>
    <x v="2"/>
    <n v="1000"/>
    <n v="2"/>
    <x v="35"/>
    <n v="96.843657096666959"/>
    <x v="41"/>
    <m/>
    <s v="杨霞"/>
    <s v="H"/>
    <s v="950"/>
    <s v="2"/>
    <s v="消耗中"/>
  </r>
  <r>
    <x v="0"/>
    <s v="S13201612005"/>
    <s v="0003"/>
    <s v="G024"/>
    <s v="2O3276BSGQX1"/>
    <s v="O23L-M326-32.768MHz-A"/>
    <x v="1"/>
    <x v="5"/>
    <n v="300"/>
    <n v="0"/>
    <x v="36"/>
    <n v="149.39479595940327"/>
    <x v="42"/>
    <m/>
    <s v=""/>
    <s v="H"/>
    <s v="0"/>
    <s v="0"/>
    <s v="未消耗"/>
  </r>
  <r>
    <x v="1"/>
    <s v="S13201502005"/>
    <s v="0001"/>
    <s v="G024"/>
    <s v="2O1280DDGQX1"/>
    <s v="O23L-Q346-12.80MHz-A"/>
    <x v="1"/>
    <x v="8"/>
    <n v="1000"/>
    <n v="0"/>
    <x v="27"/>
    <n v="140.64430011718113"/>
    <x v="43"/>
    <m/>
    <s v=""/>
    <s v="H"/>
    <s v="0"/>
    <s v="0"/>
    <s v="未消耗"/>
  </r>
  <r>
    <x v="0"/>
    <s v="S13201609004"/>
    <s v="0001"/>
    <s v="J022"/>
    <s v="2O8192FSDN1"/>
    <s v="O33A-FSDN-8.192MHz"/>
    <x v="1"/>
    <x v="6"/>
    <n v="350"/>
    <n v="10"/>
    <x v="37"/>
    <n v="167.46941064410214"/>
    <x v="44"/>
    <m/>
    <s v="杨霞"/>
    <s v="H"/>
    <s v="390"/>
    <s v="77"/>
    <s v="消耗中"/>
  </r>
  <r>
    <x v="0"/>
    <s v="S13201611125"/>
    <s v="0001"/>
    <s v="C026"/>
    <s v="2O1000DDNSI1"/>
    <s v="O54A-E449-10.00MHz"/>
    <x v="1"/>
    <x v="9"/>
    <n v="200"/>
    <n v="0"/>
    <x v="38"/>
    <n v="367.89701094982706"/>
    <x v="45"/>
    <m/>
    <s v=""/>
    <s v="H"/>
    <s v="121"/>
    <s v="0"/>
    <s v="未消耗"/>
  </r>
  <r>
    <x v="1"/>
    <s v="S13201507002"/>
    <s v="0001"/>
    <s v="A021"/>
    <s v="2O2000F849I1"/>
    <s v="O54A-F849-20.00MHz"/>
    <x v="1"/>
    <x v="0"/>
    <n v="500"/>
    <n v="220"/>
    <x v="39"/>
    <n v="332.77137913185084"/>
    <x v="46"/>
    <m/>
    <s v="熊燕"/>
    <s v="H"/>
    <s v="500"/>
    <s v="500"/>
    <s v="消耗中"/>
  </r>
  <r>
    <x v="1"/>
    <s v="S13201509003"/>
    <s v="0001"/>
    <s v="A021"/>
    <s v="2O1000BVZQL1"/>
    <s v="O77A-2101-10.00MHz"/>
    <x v="1"/>
    <x v="0"/>
    <n v="3000"/>
    <n v="2157"/>
    <x v="40"/>
    <n v="266.46684896579973"/>
    <x v="47"/>
    <s v="待产线确认数量"/>
    <s v="刘万强"/>
    <s v="H"/>
    <s v="2000"/>
    <s v="1442"/>
    <s v="消耗中"/>
  </r>
  <r>
    <x v="0"/>
    <s v="S13201611044"/>
    <s v="0001"/>
    <s v="G037-01"/>
    <s v="2O1000BAAQW1"/>
    <s v="O77A-M329-10.00MHz"/>
    <x v="1"/>
    <x v="0"/>
    <n v="2000"/>
    <n v="158"/>
    <x v="41"/>
    <n v="251.45790254150691"/>
    <x v="48"/>
    <s v="待产线确认数量"/>
    <s v="熊燕"/>
    <s v="H"/>
    <s v="1990"/>
    <s v="0"/>
    <s v="消耗中"/>
  </r>
  <r>
    <x v="0"/>
    <s v="S13201608002"/>
    <s v="0001"/>
    <s v="A002"/>
    <s v="XY75NN1555"/>
    <s v="OS70506A-AEAN-155.52MHz"/>
    <x v="0"/>
    <x v="1"/>
    <n v="10000"/>
    <n v="3100"/>
    <x v="42"/>
    <n v="10.862314766668787"/>
    <x v="49"/>
    <m/>
    <s v="熊燕"/>
    <s v="L"/>
    <s v="0"/>
    <s v="0"/>
    <s v="消耗中"/>
  </r>
  <r>
    <x v="0"/>
    <s v="S13201608005"/>
    <s v="0001"/>
    <s v="A002"/>
    <s v="XY75NN1555"/>
    <s v="OS70506A-AEAN-155.52MHz"/>
    <x v="0"/>
    <x v="1"/>
    <n v="10000"/>
    <n v="0"/>
    <x v="43"/>
    <n v="10.862314766668787"/>
    <x v="50"/>
    <m/>
    <s v=""/>
    <s v="L"/>
    <s v="0"/>
    <s v="0"/>
    <s v="未消耗"/>
  </r>
  <r>
    <x v="0"/>
    <s v="S13201610004"/>
    <s v="0001"/>
    <s v="C319"/>
    <s v="XY75NN1563"/>
    <s v="OS70506A-AEAN-156.25MHz"/>
    <x v="0"/>
    <x v="7"/>
    <n v="1000"/>
    <n v="70"/>
    <x v="44"/>
    <n v="12.995886690077446"/>
    <x v="51"/>
    <m/>
    <s v="杨霞"/>
    <s v="L"/>
    <s v="0"/>
    <s v="0"/>
    <s v="消耗中"/>
  </r>
  <r>
    <x v="0"/>
    <s v="S13201611160"/>
    <s v="0001"/>
    <s v="J022"/>
    <s v="Y75NNM25000"/>
    <s v="OS754-A319-25.00MHz"/>
    <x v="0"/>
    <x v="6"/>
    <n v="200"/>
    <n v="0"/>
    <x v="38"/>
    <n v="1.88"/>
    <x v="52"/>
    <m/>
    <s v=""/>
    <s v="L"/>
    <s v="0"/>
    <s v="0"/>
    <s v="未消耗"/>
  </r>
  <r>
    <x v="1"/>
    <s v="S13201511003"/>
    <s v="0001"/>
    <s v="J001"/>
    <s v="XY75NN9000"/>
    <s v="OS754-D31-90.00MHz"/>
    <x v="0"/>
    <x v="6"/>
    <n v="100"/>
    <n v="54"/>
    <x v="45"/>
    <n v="6.081626304400797"/>
    <x v="53"/>
    <m/>
    <s v="刘万强"/>
    <s v="L"/>
    <s v="0"/>
    <s v="0"/>
    <s v="消耗中"/>
  </r>
  <r>
    <x v="1"/>
    <s v="S13201509004"/>
    <s v="0001"/>
    <s v="C435"/>
    <s v="Y75ZCYM20001"/>
    <s v="OS756-A719-200.00MHz"/>
    <x v="0"/>
    <x v="6"/>
    <n v="90"/>
    <n v="3"/>
    <x v="46"/>
    <n v="28.577330337078653"/>
    <x v="54"/>
    <m/>
    <s v="冷晓丽"/>
    <s v="L"/>
    <s v="0"/>
    <s v="0"/>
    <s v="消耗中"/>
  </r>
  <r>
    <x v="1"/>
    <s v="S13201512015"/>
    <s v="0001"/>
    <s v="C466"/>
    <s v="Y75NN20003"/>
    <s v="OS756-B61-200.00MHz"/>
    <x v="0"/>
    <x v="4"/>
    <n v="100"/>
    <n v="11"/>
    <x v="47"/>
    <n v="59.124170431659266"/>
    <x v="55"/>
    <m/>
    <s v="杨霞"/>
    <s v="L"/>
    <s v="0"/>
    <s v="0"/>
    <s v="消耗中"/>
  </r>
  <r>
    <x v="0"/>
    <s v="S13201609006"/>
    <s v="0001"/>
    <s v="C466"/>
    <s v="2P1250AFUQJ1"/>
    <s v="OS756-M619-125.00MHz"/>
    <x v="0"/>
    <x v="4"/>
    <n v="100"/>
    <n v="6"/>
    <x v="48"/>
    <n v="15.829915571227639"/>
    <x v="56"/>
    <m/>
    <s v=""/>
    <s v="L"/>
    <s v="0"/>
    <s v="0"/>
    <s v="未消耗"/>
  </r>
  <r>
    <x v="0"/>
    <s v="S13201601007"/>
    <s v="0001"/>
    <s v="C053"/>
    <s v="2OSC50001"/>
    <s v="OSC5302-50MHz-3.3R"/>
    <x v="0"/>
    <x v="6"/>
    <n v="200"/>
    <n v="16"/>
    <x v="49"/>
    <n v="2.136755229194482"/>
    <x v="57"/>
    <m/>
    <s v="冷晓丽"/>
    <s v="L"/>
    <s v="0"/>
    <s v="0"/>
    <s v="消耗中"/>
  </r>
  <r>
    <x v="0"/>
    <s v="S13201605012"/>
    <s v="0001"/>
    <s v="C226"/>
    <s v="Y75NN48000"/>
    <s v="OSC70504A-ACAN-48.00MHz"/>
    <x v="0"/>
    <x v="6"/>
    <n v="420"/>
    <n v="175"/>
    <x v="50"/>
    <n v="1.7806079898929961"/>
    <x v="58"/>
    <m/>
    <s v="冷晓丽"/>
    <s v="L"/>
    <s v="0"/>
    <s v="0"/>
    <s v="消耗中"/>
  </r>
  <r>
    <x v="0"/>
    <s v="S13201603012"/>
    <s v="0001"/>
    <s v="C455"/>
    <s v="2R7801AARM1"/>
    <s v="RM-7801(Plug-in)"/>
    <x v="1"/>
    <x v="6"/>
    <n v="2"/>
    <n v="0"/>
    <x v="51"/>
    <n v="35.055168231628109"/>
    <x v="59"/>
    <m/>
    <s v=""/>
    <s v="S"/>
    <s v="0"/>
    <s v="0"/>
    <s v="未消耗"/>
  </r>
  <r>
    <x v="0"/>
    <s v="S13201605009"/>
    <s v="0001"/>
    <s v="A008"/>
    <s v="2T1280ADRQ11"/>
    <s v="T11A-0801-12.80MHz"/>
    <x v="1"/>
    <x v="7"/>
    <n v="1000"/>
    <n v="0"/>
    <x v="27"/>
    <n v="34.707510425534331"/>
    <x v="60"/>
    <m/>
    <s v=""/>
    <s v="H"/>
    <s v="1168"/>
    <s v="1168"/>
    <s v="未消耗"/>
  </r>
  <r>
    <x v="1"/>
    <s v="S13201506004"/>
    <s v="0001"/>
    <s v="C285"/>
    <s v="2T6554J3191"/>
    <s v="T11A-J319-65.537MHz"/>
    <x v="1"/>
    <x v="4"/>
    <n v="1000"/>
    <n v="968"/>
    <x v="52"/>
    <n v="22.719258213982346"/>
    <x v="61"/>
    <m/>
    <s v="刘万强"/>
    <s v="H"/>
    <s v="1036"/>
    <s v="1036"/>
    <s v="消耗中"/>
  </r>
  <r>
    <x v="0"/>
    <s v="S13201601013"/>
    <s v="0001"/>
    <s v="C285"/>
    <s v="2T6554J3191"/>
    <s v="T11A-J319-65.537MHz"/>
    <x v="1"/>
    <x v="4"/>
    <n v="1000"/>
    <n v="0"/>
    <x v="27"/>
    <n v="22.719258213982346"/>
    <x v="62"/>
    <m/>
    <s v=""/>
    <s v="H"/>
    <s v="0"/>
    <s v="0"/>
    <s v="未消耗"/>
  </r>
  <r>
    <x v="1"/>
    <s v="S13201407002"/>
    <s v="0001"/>
    <s v="A001"/>
    <s v="TEMP232"/>
    <s v="T32-I519-16.384MHz"/>
    <x v="0"/>
    <x v="10"/>
    <n v="2000"/>
    <n v="822"/>
    <x v="53"/>
    <n v="3.6"/>
    <x v="63"/>
    <m/>
    <s v="刘万强"/>
    <s v="L"/>
    <s v="0"/>
    <s v="0"/>
    <s v="消耗中"/>
  </r>
  <r>
    <x v="0"/>
    <s v="S13201605006"/>
    <s v="0001"/>
    <s v="C167"/>
    <s v="X53YF26000"/>
    <s v="T53-AQAD-26.00MHz"/>
    <x v="0"/>
    <x v="4"/>
    <n v="1000"/>
    <n v="200"/>
    <x v="54"/>
    <n v="7.1805217321571773"/>
    <x v="64"/>
    <m/>
    <s v="杨霞"/>
    <s v="L"/>
    <s v="0"/>
    <s v="0"/>
    <s v="消耗中"/>
  </r>
  <r>
    <x v="1"/>
    <s v="S13201404001"/>
    <s v="0001"/>
    <s v="G025"/>
    <s v="2T3888ADRQC1"/>
    <s v="T53-C319-38.88MHz"/>
    <x v="1"/>
    <x v="11"/>
    <n v="2000"/>
    <n v="869"/>
    <x v="55"/>
    <n v="75.374614418302357"/>
    <x v="65"/>
    <m/>
    <s v="刘万强"/>
    <s v="H"/>
    <s v="0"/>
    <s v="0"/>
    <s v="消耗中"/>
  </r>
  <r>
    <x v="0"/>
    <s v="S13201602001"/>
    <s v="0001"/>
    <s v="A018"/>
    <s v="2T2000AARQA3"/>
    <s v="T75A-1801-20.00MHz"/>
    <x v="1"/>
    <x v="3"/>
    <n v="1800"/>
    <n v="1200"/>
    <x v="14"/>
    <n v="32.380811150769546"/>
    <x v="66"/>
    <m/>
    <s v="熊燕"/>
    <s v="H"/>
    <s v="4018"/>
    <s v="4018"/>
    <s v="消耗中"/>
  </r>
  <r>
    <x v="0"/>
    <s v="S13201612059"/>
    <s v="0001"/>
    <s v="A018"/>
    <s v="2T2000AARQA3"/>
    <s v="T75A-1801-20.00MHz"/>
    <x v="1"/>
    <x v="12"/>
    <n v="1800"/>
    <n v="0"/>
    <x v="56"/>
    <n v="32.380811150769546"/>
    <x v="67"/>
    <m/>
    <s v=""/>
    <s v="H"/>
    <s v="0"/>
    <s v="0"/>
    <s v="未消耗"/>
  </r>
  <r>
    <x v="0"/>
    <s v="S13201601003"/>
    <s v="0001"/>
    <s v="A002"/>
    <s v="2T2000ACXC3"/>
    <s v="T75-ACXFCE-20.00MHz"/>
    <x v="1"/>
    <x v="1"/>
    <n v="30000"/>
    <n v="23157"/>
    <x v="57"/>
    <n v="17.511182546997475"/>
    <x v="68"/>
    <m/>
    <s v="熊燕"/>
    <s v="H"/>
    <s v="12742"/>
    <s v="12742"/>
    <s v="消耗中"/>
  </r>
  <r>
    <x v="0"/>
    <s v="S13201606004"/>
    <s v="0001"/>
    <s v="A002"/>
    <s v="2T2000ACXC3"/>
    <s v="T75-ACXFCE-20.00MHz"/>
    <x v="1"/>
    <x v="1"/>
    <n v="40000"/>
    <n v="0"/>
    <x v="58"/>
    <n v="17.511182546997475"/>
    <x v="69"/>
    <m/>
    <s v=""/>
    <s v="H"/>
    <s v="0"/>
    <s v="0"/>
    <s v="未消耗"/>
  </r>
  <r>
    <x v="0"/>
    <s v="S13201604006"/>
    <s v="0001"/>
    <s v="A002"/>
    <s v="2T1944AGRQA1"/>
    <s v="T75A-J319-19.44MHz"/>
    <x v="1"/>
    <x v="1"/>
    <n v="200"/>
    <n v="0"/>
    <x v="38"/>
    <n v="16.376375856074237"/>
    <x v="70"/>
    <m/>
    <s v="刘万强"/>
    <s v="H"/>
    <s v="250"/>
    <s v="250"/>
    <s v="未消耗"/>
  </r>
  <r>
    <x v="0"/>
    <s v="S13201607001"/>
    <s v="0002"/>
    <s v="A002"/>
    <s v="2T2000J3191"/>
    <s v="T75A-J319-20.00MHz"/>
    <x v="1"/>
    <x v="1"/>
    <n v="40000"/>
    <n v="15800"/>
    <x v="59"/>
    <n v="28.304563527051585"/>
    <x v="71"/>
    <m/>
    <s v="熊燕"/>
    <s v="H"/>
    <s v="33770"/>
    <s v="3"/>
    <s v="消耗中"/>
  </r>
  <r>
    <x v="1"/>
    <s v="S13201412015"/>
    <s v="0001"/>
    <s v="A008"/>
    <s v="2T4000AAACB1"/>
    <s v="T75B-0801-40.00MHz"/>
    <x v="1"/>
    <x v="7"/>
    <n v="50"/>
    <n v="0"/>
    <x v="60"/>
    <n v="30.211960078491884"/>
    <x v="72"/>
    <m/>
    <s v=""/>
    <s v="H"/>
    <s v="0"/>
    <s v="0"/>
    <s v="未消耗"/>
  </r>
  <r>
    <x v="1"/>
    <s v="S13201412015"/>
    <s v="0002"/>
    <s v="A008"/>
    <s v="2T4000AAACB2"/>
    <s v="T75B-0802-40.00MHz"/>
    <x v="1"/>
    <x v="7"/>
    <n v="50"/>
    <n v="20"/>
    <x v="28"/>
    <n v="81.67596119316643"/>
    <x v="73"/>
    <m/>
    <s v="刘万强"/>
    <s v="H"/>
    <s v="0"/>
    <s v="0"/>
    <s v="消耗中"/>
  </r>
  <r>
    <x v="0"/>
    <s v="S13201603011"/>
    <s v="0001"/>
    <s v="L345"/>
    <s v="2T1920AADQB3"/>
    <s v="T75B-1102-19.20MHz"/>
    <x v="1"/>
    <x v="2"/>
    <n v="4000"/>
    <n v="300"/>
    <x v="61"/>
    <n v="21.90946829723568"/>
    <x v="74"/>
    <m/>
    <s v="熊燕"/>
    <s v="H"/>
    <s v="0"/>
    <s v="0"/>
    <s v="消耗中"/>
  </r>
  <r>
    <x v="0"/>
    <s v="S13201601012"/>
    <s v="0001"/>
    <s v="B076"/>
    <s v="2T3072AATQB2"/>
    <s v="T75B-2101-30.72MHz"/>
    <x v="1"/>
    <x v="0"/>
    <n v="2300"/>
    <n v="1967"/>
    <x v="62"/>
    <n v="22.291930725082228"/>
    <x v="75"/>
    <m/>
    <s v="刘万强"/>
    <s v="H"/>
    <s v="0"/>
    <s v="0"/>
    <s v="消耗中"/>
  </r>
  <r>
    <x v="0"/>
    <s v="S13201601014"/>
    <s v="0001"/>
    <s v="C012"/>
    <s v="X75NN10000"/>
    <s v="T75-BABFQN-10.00MHz"/>
    <x v="0"/>
    <x v="4"/>
    <n v="1000"/>
    <n v="0"/>
    <x v="27"/>
    <n v="5.9685004815472285"/>
    <x v="76"/>
    <m/>
    <s v="古婷"/>
    <s v="L"/>
    <s v="0"/>
    <s v="0"/>
    <s v="消耗中"/>
  </r>
  <r>
    <x v="0"/>
    <s v="S13201612005"/>
    <s v="0001"/>
    <s v="G024"/>
    <s v="2T4000AAFQB2"/>
    <s v="T75B-F313-40.00MHz"/>
    <x v="1"/>
    <x v="5"/>
    <n v="2000"/>
    <n v="0"/>
    <x v="19"/>
    <n v="16.861079364611257"/>
    <x v="77"/>
    <m/>
    <s v=""/>
    <s v="H"/>
    <s v="0"/>
    <s v="0"/>
    <s v="未消耗"/>
  </r>
  <r>
    <x v="0"/>
    <s v="S13201608004"/>
    <s v="0001"/>
    <s v="A018"/>
    <s v="2T1000H5291"/>
    <s v="T75B-H529-10.00MHz"/>
    <x v="1"/>
    <x v="12"/>
    <n v="14820"/>
    <n v="11095"/>
    <x v="63"/>
    <n v="24.940848875972605"/>
    <x v="78"/>
    <m/>
    <s v="熊燕"/>
    <s v="H"/>
    <s v="14035"/>
    <s v="14035"/>
    <s v="消耗中"/>
  </r>
  <r>
    <x v="0"/>
    <s v="S13201608009"/>
    <s v="0001"/>
    <s v="A018"/>
    <s v="2T1000H5291"/>
    <s v="T75B-H529-10.00MHz"/>
    <x v="1"/>
    <x v="12"/>
    <n v="15000"/>
    <n v="0"/>
    <x v="64"/>
    <n v="24.940848875972605"/>
    <x v="79"/>
    <m/>
    <s v=""/>
    <s v="H"/>
    <s v="19980"/>
    <s v="1499"/>
    <s v="未消耗"/>
  </r>
  <r>
    <x v="0"/>
    <s v="S13201610006"/>
    <s v="0001"/>
    <s v="A018"/>
    <s v="2T1000H5291"/>
    <s v="T75B-H529-10.00MHz"/>
    <x v="1"/>
    <x v="12"/>
    <n v="15000"/>
    <n v="0"/>
    <x v="64"/>
    <n v="24.940848875972605"/>
    <x v="79"/>
    <m/>
    <s v=""/>
    <s v="H"/>
    <s v="0"/>
    <s v="0"/>
    <s v="未消耗"/>
  </r>
  <r>
    <x v="0"/>
    <s v="S13201612011"/>
    <s v="0001"/>
    <s v="A018"/>
    <s v="2T1000H5291"/>
    <s v="T75B-H529-10.00MHz"/>
    <x v="1"/>
    <x v="12"/>
    <n v="20000"/>
    <n v="0"/>
    <x v="65"/>
    <n v="24.940848875972605"/>
    <x v="80"/>
    <m/>
    <s v=""/>
    <s v="H"/>
    <s v="0"/>
    <s v="0"/>
    <s v="未消耗"/>
  </r>
  <r>
    <x v="1"/>
    <s v="S13201508006"/>
    <s v="0001"/>
    <s v="C393"/>
    <s v="2T2000J319W1"/>
    <s v="T75B-J319-20.00MHz"/>
    <x v="1"/>
    <x v="2"/>
    <n v="2000"/>
    <n v="950"/>
    <x v="66"/>
    <n v="30.195551004822875"/>
    <x v="81"/>
    <m/>
    <s v="刘万强"/>
    <s v="H"/>
    <s v="2032"/>
    <s v="2032"/>
    <s v="消耗中"/>
  </r>
  <r>
    <x v="0"/>
    <s v="S13201608001"/>
    <s v="0001"/>
    <s v="B049"/>
    <s v="2T3072G119U1"/>
    <s v="T936-G119-30.72MHz"/>
    <x v="1"/>
    <x v="1"/>
    <n v="3000"/>
    <n v="2974"/>
    <x v="67"/>
    <n v="17.265863943904048"/>
    <x v="82"/>
    <m/>
    <s v="熊燕"/>
    <s v="H"/>
    <s v="0"/>
    <s v="0"/>
    <s v="消耗中"/>
  </r>
  <r>
    <x v="0"/>
    <s v="S13201610008"/>
    <s v="0001"/>
    <s v="B049"/>
    <s v="2T3072G119U1"/>
    <s v="T936-G119-30.72MHz"/>
    <x v="1"/>
    <x v="1"/>
    <n v="3000"/>
    <n v="1400"/>
    <x v="68"/>
    <n v="17.265863943904048"/>
    <x v="83"/>
    <m/>
    <s v="熊燕"/>
    <s v="H"/>
    <s v="2980"/>
    <s v="2980"/>
    <s v="消耗中"/>
  </r>
  <r>
    <x v="0"/>
    <s v="S13201612108"/>
    <s v="0001"/>
    <s v="B049"/>
    <s v="2T3072G119U1"/>
    <s v="T936-G119-30.72MHz"/>
    <x v="1"/>
    <x v="1"/>
    <n v="5000"/>
    <n v="0"/>
    <x v="69"/>
    <n v="17.265863943904048"/>
    <x v="84"/>
    <m/>
    <s v=""/>
    <s v="H"/>
    <s v="0"/>
    <s v="0"/>
    <s v="未消耗"/>
  </r>
  <r>
    <x v="0"/>
    <s v="S13201602011"/>
    <s v="0002"/>
    <s v="B049"/>
    <s v="Z53YS30720"/>
    <s v="V53-A312-30.72MHz"/>
    <x v="0"/>
    <x v="1"/>
    <n v="10000"/>
    <n v="5187"/>
    <x v="70"/>
    <n v="4.4937652122362"/>
    <x v="85"/>
    <m/>
    <s v="刘万强"/>
    <s v="L"/>
    <s v="0"/>
    <s v="0"/>
    <s v="消耗中"/>
  </r>
  <r>
    <x v="0"/>
    <s v="S13201603009"/>
    <s v="0001"/>
    <s v="B049"/>
    <s v="Z53YX61441"/>
    <s v="V53-B811-61.44MHz"/>
    <x v="0"/>
    <x v="1"/>
    <n v="5000"/>
    <n v="3163"/>
    <x v="71"/>
    <n v="5.2882581211345823"/>
    <x v="86"/>
    <m/>
    <s v="熊燕"/>
    <s v="L"/>
    <s v="0"/>
    <s v="0"/>
    <s v="消耗中"/>
  </r>
  <r>
    <x v="0"/>
    <s v="S13201601016"/>
    <s v="0001"/>
    <s v="C264"/>
    <s v="Z75YS3024A"/>
    <s v="V756-A314-30.24MHz"/>
    <x v="0"/>
    <x v="4"/>
    <n v="1000"/>
    <n v="0"/>
    <x v="27"/>
    <n v="13.09023"/>
    <x v="87"/>
    <m/>
    <s v=""/>
    <s v="L"/>
    <s v="0"/>
    <s v="0"/>
    <s v="未消耗"/>
  </r>
  <r>
    <x v="0"/>
    <s v="S13201605010"/>
    <s v="0001"/>
    <s v="L344"/>
    <s v="Z149YS12292"/>
    <s v="VC936J-AEAD-122.88MHz"/>
    <x v="0"/>
    <x v="6"/>
    <n v="1000"/>
    <n v="200"/>
    <x v="54"/>
    <n v="31.627574916893689"/>
    <x v="88"/>
    <m/>
    <s v="冷晓丽"/>
    <s v="L"/>
    <s v="0"/>
    <s v="0"/>
    <s v="消耗中"/>
  </r>
  <r>
    <x v="0"/>
    <s v="S13201603002"/>
    <s v="0001"/>
    <s v="C547"/>
    <s v="X32ZCYE32512"/>
    <s v="X32CZCYE32512"/>
    <x v="1"/>
    <x v="13"/>
    <n v="2000"/>
    <n v="0"/>
    <x v="19"/>
    <n v="2.9615399999999998"/>
    <x v="89"/>
    <m/>
    <s v=""/>
    <s v="L"/>
    <s v="0"/>
    <s v="0"/>
    <s v="未消耗"/>
  </r>
  <r>
    <x v="2"/>
    <m/>
    <m/>
    <m/>
    <m/>
    <m/>
    <x v="2"/>
    <x v="14"/>
    <m/>
    <m/>
    <x v="72"/>
    <m/>
    <x v="9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4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>
  <location ref="A3:J21" firstHeaderRow="1" firstDataRow="3" firstDataCol="1"/>
  <pivotFields count="19"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showAll="0">
      <items count="16">
        <item x="8"/>
        <item x="1"/>
        <item x="5"/>
        <item x="13"/>
        <item x="0"/>
        <item x="3"/>
        <item x="6"/>
        <item x="2"/>
        <item x="12"/>
        <item x="11"/>
        <item x="4"/>
        <item x="9"/>
        <item x="10"/>
        <item x="7"/>
        <item x="14"/>
        <item t="default"/>
      </items>
    </pivotField>
    <pivotField showAll="0"/>
    <pivotField showAll="0"/>
    <pivotField showAll="0">
      <items count="74">
        <item x="22"/>
        <item x="51"/>
        <item x="18"/>
        <item x="15"/>
        <item x="7"/>
        <item x="67"/>
        <item x="28"/>
        <item x="52"/>
        <item x="21"/>
        <item x="45"/>
        <item x="60"/>
        <item x="20"/>
        <item x="24"/>
        <item x="0"/>
        <item x="46"/>
        <item x="47"/>
        <item x="48"/>
        <item x="31"/>
        <item x="30"/>
        <item x="26"/>
        <item x="49"/>
        <item x="23"/>
        <item x="38"/>
        <item x="32"/>
        <item x="50"/>
        <item x="39"/>
        <item x="36"/>
        <item x="62"/>
        <item x="2"/>
        <item x="37"/>
        <item x="3"/>
        <item x="17"/>
        <item x="1"/>
        <item x="16"/>
        <item x="33"/>
        <item x="13"/>
        <item x="14"/>
        <item x="5"/>
        <item x="54"/>
        <item x="40"/>
        <item x="4"/>
        <item x="44"/>
        <item x="34"/>
        <item x="35"/>
        <item x="27"/>
        <item x="9"/>
        <item x="66"/>
        <item x="55"/>
        <item x="29"/>
        <item x="53"/>
        <item x="25"/>
        <item x="68"/>
        <item x="56"/>
        <item x="71"/>
        <item x="41"/>
        <item x="19"/>
        <item x="11"/>
        <item x="10"/>
        <item x="61"/>
        <item x="63"/>
        <item x="70"/>
        <item x="69"/>
        <item x="57"/>
        <item x="42"/>
        <item x="6"/>
        <item x="43"/>
        <item x="64"/>
        <item x="65"/>
        <item x="59"/>
        <item x="58"/>
        <item x="8"/>
        <item x="12"/>
        <item x="72"/>
        <item t="default"/>
      </items>
    </pivotField>
    <pivotField showAll="0"/>
    <pivotField dataField="1" showAll="0">
      <items count="92">
        <item x="29"/>
        <item x="59"/>
        <item x="8"/>
        <item x="7"/>
        <item x="23"/>
        <item x="19"/>
        <item x="53"/>
        <item x="52"/>
        <item x="57"/>
        <item x="58"/>
        <item x="82"/>
        <item x="61"/>
        <item x="56"/>
        <item x="72"/>
        <item x="16"/>
        <item x="73"/>
        <item x="54"/>
        <item x="22"/>
        <item x="21"/>
        <item x="31"/>
        <item x="70"/>
        <item x="25"/>
        <item x="63"/>
        <item x="11"/>
        <item x="55"/>
        <item x="64"/>
        <item x="89"/>
        <item x="76"/>
        <item x="12"/>
        <item x="27"/>
        <item x="10"/>
        <item x="75"/>
        <item x="36"/>
        <item x="86"/>
        <item x="6"/>
        <item x="0"/>
        <item x="35"/>
        <item x="24"/>
        <item x="51"/>
        <item x="87"/>
        <item x="18"/>
        <item x="9"/>
        <item x="66"/>
        <item x="85"/>
        <item x="62"/>
        <item x="88"/>
        <item x="14"/>
        <item x="15"/>
        <item x="83"/>
        <item x="26"/>
        <item x="38"/>
        <item x="81"/>
        <item x="77"/>
        <item x="60"/>
        <item x="2"/>
        <item x="30"/>
        <item x="20"/>
        <item x="42"/>
        <item x="1"/>
        <item x="44"/>
        <item x="67"/>
        <item x="17"/>
        <item x="45"/>
        <item x="49"/>
        <item x="37"/>
        <item x="74"/>
        <item x="65"/>
        <item x="84"/>
        <item x="40"/>
        <item x="32"/>
        <item x="78"/>
        <item x="46"/>
        <item x="41"/>
        <item x="39"/>
        <item x="50"/>
        <item x="68"/>
        <item x="28"/>
        <item x="33"/>
        <item x="43"/>
        <item x="3"/>
        <item x="13"/>
        <item x="47"/>
        <item x="34"/>
        <item x="5"/>
        <item x="79"/>
        <item x="48"/>
        <item x="4"/>
        <item x="80"/>
        <item x="71"/>
        <item x="69"/>
        <item x="9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7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6"/>
    <field x="0"/>
  </colFields>
  <colItems count="9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 v="2"/>
    </i>
    <i t="default">
      <x v="2"/>
    </i>
    <i t="grand">
      <x/>
    </i>
  </colItems>
  <dataFields count="1">
    <dataField name="求和项:总金额" fld="12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21"/>
    </sheetView>
  </sheetViews>
  <sheetFormatPr defaultRowHeight="12" x14ac:dyDescent="0.15"/>
  <cols>
    <col min="1" max="1" width="15.42578125" customWidth="1"/>
    <col min="2" max="2" width="14.85546875" customWidth="1"/>
    <col min="3" max="4" width="13.5703125" customWidth="1"/>
    <col min="5" max="7" width="14.85546875" customWidth="1"/>
    <col min="8" max="8" width="9.85546875" customWidth="1"/>
    <col min="9" max="9" width="13.5703125" customWidth="1"/>
    <col min="10" max="10" width="14.85546875" customWidth="1"/>
  </cols>
  <sheetData>
    <row r="3" spans="1:10" x14ac:dyDescent="0.15">
      <c r="A3" s="35" t="s">
        <v>403</v>
      </c>
      <c r="B3" s="35" t="s">
        <v>389</v>
      </c>
    </row>
    <row r="4" spans="1:10" x14ac:dyDescent="0.15">
      <c r="B4" t="s">
        <v>381</v>
      </c>
      <c r="D4" t="s">
        <v>419</v>
      </c>
      <c r="E4" t="s">
        <v>395</v>
      </c>
      <c r="G4" t="s">
        <v>420</v>
      </c>
      <c r="H4" t="s">
        <v>386</v>
      </c>
      <c r="I4" t="s">
        <v>421</v>
      </c>
      <c r="J4" t="s">
        <v>387</v>
      </c>
    </row>
    <row r="5" spans="1:10" x14ac:dyDescent="0.15">
      <c r="A5" s="35" t="s">
        <v>385</v>
      </c>
      <c r="B5">
        <v>2016</v>
      </c>
      <c r="C5" t="s">
        <v>391</v>
      </c>
      <c r="E5">
        <v>2016</v>
      </c>
      <c r="F5" t="s">
        <v>391</v>
      </c>
      <c r="H5" t="s">
        <v>386</v>
      </c>
    </row>
    <row r="6" spans="1:10" x14ac:dyDescent="0.15">
      <c r="A6" s="5" t="s">
        <v>218</v>
      </c>
      <c r="B6" s="36"/>
      <c r="C6" s="36"/>
      <c r="D6" s="36"/>
      <c r="E6" s="36"/>
      <c r="F6" s="36">
        <v>140644.30011718112</v>
      </c>
      <c r="G6" s="36">
        <v>140644.30011718112</v>
      </c>
      <c r="H6" s="36"/>
      <c r="I6" s="36"/>
      <c r="J6" s="36">
        <v>140644.30011718112</v>
      </c>
    </row>
    <row r="7" spans="1:10" x14ac:dyDescent="0.15">
      <c r="A7" s="5" t="s">
        <v>76</v>
      </c>
      <c r="B7" s="36">
        <v>224830.66969755778</v>
      </c>
      <c r="C7" s="36">
        <v>5122.7492020544223</v>
      </c>
      <c r="D7" s="36">
        <v>229953.41889961221</v>
      </c>
      <c r="E7" s="36">
        <v>1683205.4618367553</v>
      </c>
      <c r="F7" s="36">
        <v>211047.61084328633</v>
      </c>
      <c r="G7" s="36">
        <v>1894253.0726800417</v>
      </c>
      <c r="H7" s="36"/>
      <c r="I7" s="36"/>
      <c r="J7" s="36">
        <v>2124206.4915796537</v>
      </c>
    </row>
    <row r="8" spans="1:10" x14ac:dyDescent="0.15">
      <c r="A8" s="5" t="s">
        <v>33</v>
      </c>
      <c r="B8" s="36">
        <v>19230.774097934591</v>
      </c>
      <c r="C8" s="36"/>
      <c r="D8" s="36">
        <v>19230.774097934591</v>
      </c>
      <c r="E8" s="36">
        <v>120240.26958740491</v>
      </c>
      <c r="F8" s="36"/>
      <c r="G8" s="36">
        <v>120240.26958740491</v>
      </c>
      <c r="H8" s="36"/>
      <c r="I8" s="36"/>
      <c r="J8" s="36">
        <v>139471.04368533951</v>
      </c>
    </row>
    <row r="9" spans="1:10" x14ac:dyDescent="0.15">
      <c r="A9" s="5" t="s">
        <v>248</v>
      </c>
      <c r="B9" s="36"/>
      <c r="C9" s="36"/>
      <c r="D9" s="36"/>
      <c r="E9" s="36">
        <v>5923.08</v>
      </c>
      <c r="F9" s="36"/>
      <c r="G9" s="36">
        <v>5923.08</v>
      </c>
      <c r="H9" s="36"/>
      <c r="I9" s="36"/>
      <c r="J9" s="36">
        <v>5923.08</v>
      </c>
    </row>
    <row r="10" spans="1:10" x14ac:dyDescent="0.15">
      <c r="A10" s="5" t="s">
        <v>38</v>
      </c>
      <c r="B10" s="36">
        <v>99819.078188077052</v>
      </c>
      <c r="C10" s="36">
        <v>6372.0794999999998</v>
      </c>
      <c r="D10" s="36">
        <v>106191.15768807704</v>
      </c>
      <c r="E10" s="36">
        <v>1192183.8606710897</v>
      </c>
      <c r="F10" s="36">
        <v>317807.53983508743</v>
      </c>
      <c r="G10" s="36">
        <v>1509991.4005061772</v>
      </c>
      <c r="H10" s="36"/>
      <c r="I10" s="36"/>
      <c r="J10" s="36">
        <v>1616182.5581942543</v>
      </c>
    </row>
    <row r="11" spans="1:10" x14ac:dyDescent="0.15">
      <c r="A11" s="5" t="s">
        <v>186</v>
      </c>
      <c r="B11" s="36"/>
      <c r="C11" s="36"/>
      <c r="D11" s="36"/>
      <c r="E11" s="36">
        <v>19428.486690461727</v>
      </c>
      <c r="F11" s="36">
        <v>364266.92182228685</v>
      </c>
      <c r="G11" s="36">
        <v>383695.4085127486</v>
      </c>
      <c r="H11" s="36"/>
      <c r="I11" s="36"/>
      <c r="J11" s="36">
        <v>383695.4085127486</v>
      </c>
    </row>
    <row r="12" spans="1:10" x14ac:dyDescent="0.15">
      <c r="A12" s="5" t="s">
        <v>19</v>
      </c>
      <c r="B12" s="36">
        <v>33650.388384689184</v>
      </c>
      <c r="C12" s="36">
        <v>2765.9825493282797</v>
      </c>
      <c r="D12" s="36">
        <v>36416.370934017461</v>
      </c>
      <c r="E12" s="36">
        <v>420059.71866009885</v>
      </c>
      <c r="F12" s="36">
        <v>86292.607611985644</v>
      </c>
      <c r="G12" s="36">
        <v>506352.32627208449</v>
      </c>
      <c r="H12" s="36"/>
      <c r="I12" s="36"/>
      <c r="J12" s="36">
        <v>542768.69720610196</v>
      </c>
    </row>
    <row r="13" spans="1:10" x14ac:dyDescent="0.15">
      <c r="A13" s="5" t="s">
        <v>52</v>
      </c>
      <c r="B13" s="36"/>
      <c r="C13" s="36"/>
      <c r="D13" s="36"/>
      <c r="E13" s="36">
        <v>268665.10766888678</v>
      </c>
      <c r="F13" s="36">
        <v>531046.43114446453</v>
      </c>
      <c r="G13" s="36">
        <v>799711.5388133513</v>
      </c>
      <c r="H13" s="36"/>
      <c r="I13" s="36"/>
      <c r="J13" s="36">
        <v>799711.5388133513</v>
      </c>
    </row>
    <row r="14" spans="1:10" x14ac:dyDescent="0.15">
      <c r="A14" s="5" t="s">
        <v>64</v>
      </c>
      <c r="B14" s="36"/>
      <c r="C14" s="36"/>
      <c r="D14" s="36"/>
      <c r="E14" s="36">
        <v>1398232.5659330133</v>
      </c>
      <c r="F14" s="36"/>
      <c r="G14" s="36">
        <v>1398232.5659330133</v>
      </c>
      <c r="H14" s="36"/>
      <c r="I14" s="36"/>
      <c r="J14" s="36">
        <v>1398232.5659330133</v>
      </c>
    </row>
    <row r="15" spans="1:10" x14ac:dyDescent="0.15">
      <c r="A15" s="5" t="s">
        <v>304</v>
      </c>
      <c r="B15" s="36"/>
      <c r="C15" s="36"/>
      <c r="D15" s="36"/>
      <c r="E15" s="36"/>
      <c r="F15" s="36">
        <v>85248.68890709996</v>
      </c>
      <c r="G15" s="36">
        <v>85248.68890709996</v>
      </c>
      <c r="H15" s="36"/>
      <c r="I15" s="36"/>
      <c r="J15" s="36">
        <v>85248.68890709996</v>
      </c>
    </row>
    <row r="16" spans="1:10" x14ac:dyDescent="0.15">
      <c r="A16" s="5" t="s">
        <v>49</v>
      </c>
      <c r="B16" s="36">
        <v>26291.159930968366</v>
      </c>
      <c r="C16" s="36">
        <v>5414.8107967485357</v>
      </c>
      <c r="D16" s="36">
        <v>31705.9707277169</v>
      </c>
      <c r="E16" s="36">
        <v>36446.169776603238</v>
      </c>
      <c r="F16" s="36">
        <v>727.01626284743509</v>
      </c>
      <c r="G16" s="36">
        <v>37173.186039450673</v>
      </c>
      <c r="H16" s="36"/>
      <c r="I16" s="36"/>
      <c r="J16" s="36">
        <v>68879.156767167573</v>
      </c>
    </row>
    <row r="17" spans="1:10" x14ac:dyDescent="0.15">
      <c r="A17" s="5" t="s">
        <v>105</v>
      </c>
      <c r="B17" s="36"/>
      <c r="C17" s="36"/>
      <c r="D17" s="36"/>
      <c r="E17" s="36">
        <v>73579.402189965418</v>
      </c>
      <c r="F17" s="36"/>
      <c r="G17" s="36">
        <v>73579.402189965418</v>
      </c>
      <c r="H17" s="36"/>
      <c r="I17" s="36"/>
      <c r="J17" s="36">
        <v>73579.402189965418</v>
      </c>
    </row>
    <row r="18" spans="1:10" x14ac:dyDescent="0.15">
      <c r="A18" s="5" t="s">
        <v>273</v>
      </c>
      <c r="B18" s="36"/>
      <c r="C18" s="36">
        <v>4240.8</v>
      </c>
      <c r="D18" s="36">
        <v>4240.8</v>
      </c>
      <c r="E18" s="36"/>
      <c r="F18" s="36"/>
      <c r="G18" s="36"/>
      <c r="H18" s="36"/>
      <c r="I18" s="36"/>
      <c r="J18" s="36">
        <v>4240.8</v>
      </c>
    </row>
    <row r="19" spans="1:10" x14ac:dyDescent="0.15">
      <c r="A19" s="5" t="s">
        <v>59</v>
      </c>
      <c r="B19" s="36">
        <v>12086.174621772025</v>
      </c>
      <c r="C19" s="36">
        <v>220512</v>
      </c>
      <c r="D19" s="36">
        <v>232598.17462177202</v>
      </c>
      <c r="E19" s="36">
        <v>34707.510425534332</v>
      </c>
      <c r="F19" s="36">
        <v>3960.8768397195872</v>
      </c>
      <c r="G19" s="36">
        <v>38668.387265253921</v>
      </c>
      <c r="H19" s="36"/>
      <c r="I19" s="36"/>
      <c r="J19" s="36">
        <v>271266.56188702595</v>
      </c>
    </row>
    <row r="20" spans="1:10" x14ac:dyDescent="0.15">
      <c r="A20" s="5" t="s">
        <v>386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15">
      <c r="A21" s="5" t="s">
        <v>387</v>
      </c>
      <c r="B21" s="36">
        <v>415908.24492099899</v>
      </c>
      <c r="C21" s="36">
        <v>244428.42204813124</v>
      </c>
      <c r="D21" s="36">
        <v>660336.66696913028</v>
      </c>
      <c r="E21" s="36">
        <v>5252671.6334398137</v>
      </c>
      <c r="F21" s="36">
        <v>1741041.9933839587</v>
      </c>
      <c r="G21" s="36">
        <v>6993713.6268237727</v>
      </c>
      <c r="H21" s="36"/>
      <c r="I21" s="36"/>
      <c r="J21" s="36">
        <v>7654050.2937929025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93"/>
  <sheetViews>
    <sheetView workbookViewId="0">
      <pane ySplit="1" topLeftCell="A2" activePane="bottomLeft" state="frozen"/>
      <selection pane="bottomLeft" activeCell="L1" sqref="L1:M1048576"/>
    </sheetView>
  </sheetViews>
  <sheetFormatPr defaultRowHeight="12" x14ac:dyDescent="0.15"/>
  <cols>
    <col min="2" max="2" width="14.140625" bestFit="1" customWidth="1"/>
    <col min="3" max="4" width="12" customWidth="1"/>
    <col min="5" max="5" width="16.42578125" style="5" bestFit="1" customWidth="1"/>
    <col min="6" max="6" width="23.7109375" style="5" customWidth="1"/>
    <col min="7" max="7" width="7.7109375" style="5" bestFit="1" customWidth="1"/>
    <col min="8" max="8" width="12" customWidth="1"/>
    <col min="9" max="11" width="12" style="7" customWidth="1"/>
    <col min="12" max="13" width="12" style="56" customWidth="1"/>
    <col min="14" max="14" width="12" customWidth="1"/>
    <col min="15" max="15" width="11.85546875" bestFit="1" customWidth="1"/>
    <col min="16" max="17" width="13.7109375" bestFit="1" customWidth="1"/>
    <col min="18" max="18" width="15.7109375" bestFit="1" customWidth="1"/>
  </cols>
  <sheetData>
    <row r="1" spans="1:19" x14ac:dyDescent="0.15">
      <c r="A1" s="29" t="s">
        <v>378</v>
      </c>
      <c r="B1" s="1" t="s">
        <v>0</v>
      </c>
      <c r="C1" s="1" t="s">
        <v>1</v>
      </c>
      <c r="D1" s="1" t="s">
        <v>2</v>
      </c>
      <c r="E1" s="3" t="s">
        <v>3</v>
      </c>
      <c r="F1" s="3" t="s">
        <v>4</v>
      </c>
      <c r="G1" s="34" t="s">
        <v>384</v>
      </c>
      <c r="H1" s="1" t="s">
        <v>5</v>
      </c>
      <c r="I1" s="6" t="s">
        <v>6</v>
      </c>
      <c r="J1" s="6" t="s">
        <v>7</v>
      </c>
      <c r="K1" s="8" t="s">
        <v>322</v>
      </c>
      <c r="L1" s="55" t="s">
        <v>392</v>
      </c>
      <c r="M1" s="55" t="s">
        <v>397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</row>
    <row r="2" spans="1:19" hidden="1" x14ac:dyDescent="0.15">
      <c r="A2">
        <v>2016</v>
      </c>
      <c r="B2" s="2" t="s">
        <v>41</v>
      </c>
      <c r="C2" s="2" t="s">
        <v>15</v>
      </c>
      <c r="D2" s="2" t="s">
        <v>35</v>
      </c>
      <c r="E2" s="4" t="s">
        <v>42</v>
      </c>
      <c r="F2" s="4" t="s">
        <v>42</v>
      </c>
      <c r="G2" s="9" t="s">
        <v>382</v>
      </c>
      <c r="H2" s="2" t="s">
        <v>38</v>
      </c>
      <c r="I2" s="6">
        <v>84</v>
      </c>
      <c r="J2" s="6">
        <v>2</v>
      </c>
      <c r="K2" s="6">
        <v>82</v>
      </c>
      <c r="L2" s="38">
        <v>121.61324691789432</v>
      </c>
      <c r="M2" s="38">
        <v>9972.2862472673332</v>
      </c>
      <c r="O2" s="2" t="s">
        <v>43</v>
      </c>
      <c r="P2" s="2" t="s">
        <v>44</v>
      </c>
      <c r="Q2" s="2" t="s">
        <v>22</v>
      </c>
      <c r="R2" s="2" t="s">
        <v>22</v>
      </c>
      <c r="S2" s="2" t="s">
        <v>45</v>
      </c>
    </row>
    <row r="3" spans="1:19" hidden="1" x14ac:dyDescent="0.15">
      <c r="A3">
        <v>2016</v>
      </c>
      <c r="B3" s="2" t="s">
        <v>112</v>
      </c>
      <c r="C3" s="2" t="s">
        <v>15</v>
      </c>
      <c r="D3" s="2" t="s">
        <v>35</v>
      </c>
      <c r="E3" s="4" t="s">
        <v>42</v>
      </c>
      <c r="F3" s="4" t="s">
        <v>42</v>
      </c>
      <c r="G3" s="9" t="s">
        <v>382</v>
      </c>
      <c r="H3" s="2" t="s">
        <v>38</v>
      </c>
      <c r="I3" s="6">
        <v>504</v>
      </c>
      <c r="J3" s="6">
        <v>84</v>
      </c>
      <c r="K3" s="6">
        <v>420</v>
      </c>
      <c r="L3" s="38">
        <v>121.61324691789432</v>
      </c>
      <c r="M3" s="38">
        <v>51077.563705515611</v>
      </c>
      <c r="O3" s="2" t="s">
        <v>53</v>
      </c>
      <c r="P3" s="2" t="s">
        <v>44</v>
      </c>
      <c r="Q3" s="2" t="s">
        <v>22</v>
      </c>
      <c r="R3" s="2" t="s">
        <v>22</v>
      </c>
      <c r="S3" s="2" t="s">
        <v>45</v>
      </c>
    </row>
    <row r="4" spans="1:19" hidden="1" x14ac:dyDescent="0.15">
      <c r="A4">
        <v>2016</v>
      </c>
      <c r="B4" s="2" t="s">
        <v>94</v>
      </c>
      <c r="C4" s="2" t="s">
        <v>15</v>
      </c>
      <c r="D4" s="2" t="s">
        <v>35</v>
      </c>
      <c r="E4" s="4" t="s">
        <v>95</v>
      </c>
      <c r="F4" s="4" t="s">
        <v>95</v>
      </c>
      <c r="G4" s="9" t="s">
        <v>382</v>
      </c>
      <c r="H4" s="2" t="s">
        <v>38</v>
      </c>
      <c r="I4" s="6">
        <v>504</v>
      </c>
      <c r="J4" s="6">
        <v>168</v>
      </c>
      <c r="K4" s="6">
        <v>336</v>
      </c>
      <c r="L4" s="38">
        <v>115.38460784313726</v>
      </c>
      <c r="M4" s="38">
        <v>38769.228235294118</v>
      </c>
      <c r="O4" s="2" t="s">
        <v>53</v>
      </c>
      <c r="P4" s="2" t="s">
        <v>44</v>
      </c>
      <c r="Q4" s="2" t="s">
        <v>22</v>
      </c>
      <c r="R4" s="2" t="s">
        <v>22</v>
      </c>
      <c r="S4" s="2" t="s">
        <v>45</v>
      </c>
    </row>
    <row r="5" spans="1:19" x14ac:dyDescent="0.15">
      <c r="A5" s="29" t="s">
        <v>390</v>
      </c>
      <c r="B5" s="2" t="s">
        <v>308</v>
      </c>
      <c r="C5" s="2" t="s">
        <v>15</v>
      </c>
      <c r="D5" s="2" t="s">
        <v>73</v>
      </c>
      <c r="E5" s="4" t="s">
        <v>309</v>
      </c>
      <c r="F5" s="47" t="s">
        <v>413</v>
      </c>
      <c r="G5" s="9" t="s">
        <v>396</v>
      </c>
      <c r="H5" s="2" t="s">
        <v>76</v>
      </c>
      <c r="I5" s="6">
        <v>650</v>
      </c>
      <c r="J5" s="6">
        <v>265</v>
      </c>
      <c r="K5" s="6">
        <v>385</v>
      </c>
      <c r="L5" s="41">
        <v>535.8344495933128</v>
      </c>
      <c r="M5" s="41">
        <v>206296.26309342543</v>
      </c>
      <c r="O5" s="2" t="s">
        <v>65</v>
      </c>
      <c r="P5" s="2" t="s">
        <v>21</v>
      </c>
      <c r="Q5" s="2" t="s">
        <v>22</v>
      </c>
      <c r="R5" s="2" t="s">
        <v>22</v>
      </c>
      <c r="S5" s="2" t="s">
        <v>45</v>
      </c>
    </row>
    <row r="6" spans="1:19" x14ac:dyDescent="0.15">
      <c r="A6" s="29" t="s">
        <v>390</v>
      </c>
      <c r="B6" s="2" t="s">
        <v>280</v>
      </c>
      <c r="C6" s="2" t="s">
        <v>15</v>
      </c>
      <c r="D6" s="2" t="s">
        <v>281</v>
      </c>
      <c r="E6" s="4" t="s">
        <v>276</v>
      </c>
      <c r="F6" s="4" t="s">
        <v>277</v>
      </c>
      <c r="G6" s="9" t="s">
        <v>396</v>
      </c>
      <c r="H6" s="2" t="s">
        <v>52</v>
      </c>
      <c r="I6" s="6">
        <v>900</v>
      </c>
      <c r="J6" s="6">
        <v>0</v>
      </c>
      <c r="K6" s="6">
        <v>900</v>
      </c>
      <c r="L6" s="41">
        <v>521.12578229225585</v>
      </c>
      <c r="M6" s="41">
        <v>469013.20406303025</v>
      </c>
      <c r="O6" s="2" t="s">
        <v>20</v>
      </c>
      <c r="P6" s="2" t="s">
        <v>21</v>
      </c>
      <c r="Q6" s="2" t="s">
        <v>22</v>
      </c>
      <c r="R6" s="2" t="s">
        <v>22</v>
      </c>
      <c r="S6" s="2" t="s">
        <v>23</v>
      </c>
    </row>
    <row r="7" spans="1:19" x14ac:dyDescent="0.15">
      <c r="A7" s="29" t="s">
        <v>390</v>
      </c>
      <c r="B7" s="2" t="s">
        <v>274</v>
      </c>
      <c r="C7" s="2" t="s">
        <v>15</v>
      </c>
      <c r="D7" s="2" t="s">
        <v>275</v>
      </c>
      <c r="E7" s="4" t="s">
        <v>276</v>
      </c>
      <c r="F7" s="4" t="s">
        <v>277</v>
      </c>
      <c r="G7" s="9" t="s">
        <v>396</v>
      </c>
      <c r="H7" s="2" t="s">
        <v>186</v>
      </c>
      <c r="I7" s="6">
        <v>700</v>
      </c>
      <c r="J7" s="6">
        <v>1</v>
      </c>
      <c r="K7" s="6">
        <v>699</v>
      </c>
      <c r="L7" s="41">
        <v>521.12578229225585</v>
      </c>
      <c r="M7" s="41">
        <v>364266.92182228685</v>
      </c>
      <c r="O7" s="2" t="s">
        <v>50</v>
      </c>
      <c r="P7" s="2" t="s">
        <v>21</v>
      </c>
      <c r="Q7" s="2" t="s">
        <v>22</v>
      </c>
      <c r="R7" s="2" t="s">
        <v>22</v>
      </c>
      <c r="S7" s="2" t="s">
        <v>45</v>
      </c>
    </row>
    <row r="8" spans="1:19" hidden="1" x14ac:dyDescent="0.15">
      <c r="A8">
        <v>2016</v>
      </c>
      <c r="B8" s="2" t="s">
        <v>251</v>
      </c>
      <c r="C8" s="2" t="s">
        <v>15</v>
      </c>
      <c r="D8" s="2" t="s">
        <v>73</v>
      </c>
      <c r="E8" s="9" t="s">
        <v>323</v>
      </c>
      <c r="F8" s="4" t="s">
        <v>210</v>
      </c>
      <c r="G8" s="9" t="s">
        <v>382</v>
      </c>
      <c r="H8" s="2" t="s">
        <v>76</v>
      </c>
      <c r="I8" s="6">
        <v>10000</v>
      </c>
      <c r="J8" s="6">
        <v>2000</v>
      </c>
      <c r="K8" s="6">
        <v>8000</v>
      </c>
      <c r="L8" s="38">
        <v>1.2393160007297759</v>
      </c>
      <c r="M8" s="38">
        <v>9914.5280058382068</v>
      </c>
      <c r="O8" s="2" t="s">
        <v>53</v>
      </c>
      <c r="P8" s="2" t="s">
        <v>44</v>
      </c>
      <c r="Q8" s="2" t="s">
        <v>22</v>
      </c>
      <c r="R8" s="2" t="s">
        <v>22</v>
      </c>
      <c r="S8" s="2" t="s">
        <v>45</v>
      </c>
    </row>
    <row r="9" spans="1:19" hidden="1" x14ac:dyDescent="0.15">
      <c r="A9" s="29" t="s">
        <v>390</v>
      </c>
      <c r="B9" s="2" t="s">
        <v>290</v>
      </c>
      <c r="C9" s="2" t="s">
        <v>292</v>
      </c>
      <c r="D9" s="2" t="s">
        <v>175</v>
      </c>
      <c r="E9" s="9" t="s">
        <v>324</v>
      </c>
      <c r="F9" s="9" t="s">
        <v>324</v>
      </c>
      <c r="G9" s="9" t="s">
        <v>382</v>
      </c>
      <c r="H9" s="2" t="s">
        <v>49</v>
      </c>
      <c r="I9" s="6">
        <v>50</v>
      </c>
      <c r="J9" s="6">
        <v>28</v>
      </c>
      <c r="K9" s="6">
        <v>22</v>
      </c>
      <c r="L9" s="38">
        <v>3.6053357241681265</v>
      </c>
      <c r="M9" s="38">
        <v>79.31738593169878</v>
      </c>
      <c r="O9" s="2" t="s">
        <v>50</v>
      </c>
      <c r="P9" s="2" t="s">
        <v>44</v>
      </c>
      <c r="Q9" s="2" t="s">
        <v>22</v>
      </c>
      <c r="R9" s="2" t="s">
        <v>22</v>
      </c>
      <c r="S9" s="2" t="s">
        <v>45</v>
      </c>
    </row>
    <row r="10" spans="1:19" hidden="1" x14ac:dyDescent="0.15">
      <c r="A10" s="29" t="s">
        <v>390</v>
      </c>
      <c r="B10" s="2" t="s">
        <v>290</v>
      </c>
      <c r="C10" s="2" t="s">
        <v>127</v>
      </c>
      <c r="D10" s="2" t="s">
        <v>175</v>
      </c>
      <c r="E10" s="4" t="s">
        <v>291</v>
      </c>
      <c r="F10" s="4" t="s">
        <v>291</v>
      </c>
      <c r="G10" s="9" t="s">
        <v>382</v>
      </c>
      <c r="H10" s="2" t="s">
        <v>49</v>
      </c>
      <c r="I10" s="6">
        <v>50</v>
      </c>
      <c r="J10" s="6">
        <v>28</v>
      </c>
      <c r="K10" s="6">
        <v>22</v>
      </c>
      <c r="L10" s="38">
        <v>3.3382837454164673</v>
      </c>
      <c r="M10" s="38">
        <v>73.442242399162282</v>
      </c>
      <c r="O10" s="2" t="s">
        <v>50</v>
      </c>
      <c r="P10" s="2" t="s">
        <v>44</v>
      </c>
      <c r="Q10" s="2" t="s">
        <v>22</v>
      </c>
      <c r="R10" s="2" t="s">
        <v>22</v>
      </c>
      <c r="S10" s="2" t="s">
        <v>45</v>
      </c>
    </row>
    <row r="11" spans="1:19" hidden="1" x14ac:dyDescent="0.15">
      <c r="A11">
        <v>2016</v>
      </c>
      <c r="B11" s="2" t="s">
        <v>122</v>
      </c>
      <c r="C11" s="2" t="s">
        <v>15</v>
      </c>
      <c r="D11" s="2" t="s">
        <v>123</v>
      </c>
      <c r="E11" s="4" t="s">
        <v>124</v>
      </c>
      <c r="F11" s="4" t="s">
        <v>125</v>
      </c>
      <c r="G11" s="9" t="s">
        <v>382</v>
      </c>
      <c r="H11" s="2" t="s">
        <v>33</v>
      </c>
      <c r="I11" s="6">
        <v>50000</v>
      </c>
      <c r="J11" s="6">
        <v>0</v>
      </c>
      <c r="K11" s="6">
        <v>50000</v>
      </c>
      <c r="L11" s="38">
        <v>0.38461548195869183</v>
      </c>
      <c r="M11" s="38">
        <v>19230.774097934591</v>
      </c>
      <c r="O11" s="2" t="s">
        <v>126</v>
      </c>
      <c r="P11" s="2" t="s">
        <v>44</v>
      </c>
      <c r="Q11" s="2" t="s">
        <v>22</v>
      </c>
      <c r="R11" s="2" t="s">
        <v>22</v>
      </c>
      <c r="S11" s="2" t="s">
        <v>23</v>
      </c>
    </row>
    <row r="12" spans="1:19" hidden="1" x14ac:dyDescent="0.15">
      <c r="A12">
        <v>2016</v>
      </c>
      <c r="B12" s="2" t="s">
        <v>249</v>
      </c>
      <c r="C12" s="2" t="s">
        <v>15</v>
      </c>
      <c r="D12" s="2" t="s">
        <v>219</v>
      </c>
      <c r="E12" s="9" t="s">
        <v>325</v>
      </c>
      <c r="F12" s="4" t="s">
        <v>250</v>
      </c>
      <c r="G12" s="9" t="s">
        <v>382</v>
      </c>
      <c r="H12" s="2" t="s">
        <v>19</v>
      </c>
      <c r="I12" s="6">
        <v>3000</v>
      </c>
      <c r="J12" s="6">
        <v>1979</v>
      </c>
      <c r="K12" s="6">
        <v>1021</v>
      </c>
      <c r="L12" s="38">
        <v>6.9960005205471685</v>
      </c>
      <c r="M12" s="38">
        <v>7142.9165314786587</v>
      </c>
      <c r="O12" s="2" t="s">
        <v>65</v>
      </c>
      <c r="P12" s="2" t="s">
        <v>44</v>
      </c>
      <c r="Q12" s="2" t="s">
        <v>22</v>
      </c>
      <c r="R12" s="2" t="s">
        <v>22</v>
      </c>
      <c r="S12" s="2" t="s">
        <v>45</v>
      </c>
    </row>
    <row r="13" spans="1:19" hidden="1" x14ac:dyDescent="0.15">
      <c r="A13" s="29" t="s">
        <v>390</v>
      </c>
      <c r="B13" s="2" t="s">
        <v>315</v>
      </c>
      <c r="C13" s="2" t="s">
        <v>15</v>
      </c>
      <c r="D13" s="2" t="s">
        <v>73</v>
      </c>
      <c r="E13" s="9" t="s">
        <v>326</v>
      </c>
      <c r="F13" s="4" t="s">
        <v>316</v>
      </c>
      <c r="G13" s="9" t="s">
        <v>382</v>
      </c>
      <c r="H13" s="2" t="s">
        <v>76</v>
      </c>
      <c r="I13" s="6">
        <v>3000</v>
      </c>
      <c r="J13" s="6">
        <v>0</v>
      </c>
      <c r="K13" s="6">
        <v>3000</v>
      </c>
      <c r="L13" s="38">
        <v>1.7075830673514742</v>
      </c>
      <c r="M13" s="38">
        <v>5122.7492020544223</v>
      </c>
      <c r="O13" s="2" t="s">
        <v>20</v>
      </c>
      <c r="P13" s="2" t="s">
        <v>44</v>
      </c>
      <c r="Q13" s="2" t="s">
        <v>22</v>
      </c>
      <c r="R13" s="2" t="s">
        <v>22</v>
      </c>
      <c r="S13" s="2" t="s">
        <v>23</v>
      </c>
    </row>
    <row r="14" spans="1:19" hidden="1" x14ac:dyDescent="0.15">
      <c r="A14" s="29" t="s">
        <v>390</v>
      </c>
      <c r="B14" s="2" t="s">
        <v>278</v>
      </c>
      <c r="C14" s="2" t="s">
        <v>15</v>
      </c>
      <c r="D14" s="2" t="s">
        <v>145</v>
      </c>
      <c r="E14" s="9" t="s">
        <v>327</v>
      </c>
      <c r="F14" s="4" t="s">
        <v>279</v>
      </c>
      <c r="G14" s="9" t="s">
        <v>382</v>
      </c>
      <c r="H14" s="2" t="s">
        <v>38</v>
      </c>
      <c r="I14" s="6">
        <v>3000</v>
      </c>
      <c r="J14" s="6">
        <v>15</v>
      </c>
      <c r="K14" s="6">
        <v>2985</v>
      </c>
      <c r="L14" s="38">
        <v>2.1347</v>
      </c>
      <c r="M14" s="38">
        <v>6372.0794999999998</v>
      </c>
      <c r="O14" s="2" t="s">
        <v>126</v>
      </c>
      <c r="P14" s="2" t="s">
        <v>44</v>
      </c>
      <c r="Q14" s="2" t="s">
        <v>22</v>
      </c>
      <c r="R14" s="2" t="s">
        <v>22</v>
      </c>
      <c r="S14" s="2" t="s">
        <v>45</v>
      </c>
    </row>
    <row r="15" spans="1:19" hidden="1" x14ac:dyDescent="0.15">
      <c r="A15" s="29" t="s">
        <v>390</v>
      </c>
      <c r="D15" s="27" t="s">
        <v>375</v>
      </c>
      <c r="E15" s="26" t="s">
        <v>379</v>
      </c>
      <c r="F15" s="26" t="s">
        <v>374</v>
      </c>
      <c r="G15" s="9" t="s">
        <v>382</v>
      </c>
      <c r="H15" s="2" t="s">
        <v>59</v>
      </c>
      <c r="I15" s="28">
        <v>120000</v>
      </c>
      <c r="J15" s="28"/>
      <c r="K15" s="28">
        <v>120000</v>
      </c>
      <c r="L15" s="38">
        <v>1.8375999999999999</v>
      </c>
      <c r="M15" s="38">
        <v>220512</v>
      </c>
      <c r="S15" s="2" t="s">
        <v>23</v>
      </c>
    </row>
    <row r="16" spans="1:19" x14ac:dyDescent="0.15">
      <c r="A16">
        <v>2016</v>
      </c>
      <c r="B16" s="2" t="s">
        <v>243</v>
      </c>
      <c r="C16" s="2" t="s">
        <v>15</v>
      </c>
      <c r="D16" s="2" t="s">
        <v>67</v>
      </c>
      <c r="E16" s="4" t="s">
        <v>68</v>
      </c>
      <c r="F16" s="9" t="s">
        <v>328</v>
      </c>
      <c r="G16" s="9" t="s">
        <v>396</v>
      </c>
      <c r="H16" s="2" t="s">
        <v>19</v>
      </c>
      <c r="I16" s="6">
        <v>1000</v>
      </c>
      <c r="J16" s="6">
        <v>405</v>
      </c>
      <c r="K16" s="6">
        <v>595</v>
      </c>
      <c r="L16" s="41">
        <v>45.868832585858243</v>
      </c>
      <c r="M16" s="41">
        <v>27291.955388585655</v>
      </c>
      <c r="O16" s="2" t="s">
        <v>50</v>
      </c>
      <c r="P16" s="2" t="s">
        <v>21</v>
      </c>
      <c r="Q16" s="2" t="s">
        <v>244</v>
      </c>
      <c r="R16" s="2" t="s">
        <v>244</v>
      </c>
      <c r="S16" s="2" t="s">
        <v>45</v>
      </c>
    </row>
    <row r="17" spans="1:19" x14ac:dyDescent="0.15">
      <c r="A17">
        <v>2016</v>
      </c>
      <c r="B17" s="2" t="s">
        <v>66</v>
      </c>
      <c r="C17" s="2" t="s">
        <v>15</v>
      </c>
      <c r="D17" s="2" t="s">
        <v>67</v>
      </c>
      <c r="E17" s="4" t="s">
        <v>68</v>
      </c>
      <c r="F17" s="4" t="s">
        <v>69</v>
      </c>
      <c r="G17" s="9" t="s">
        <v>396</v>
      </c>
      <c r="H17" s="2" t="s">
        <v>19</v>
      </c>
      <c r="I17" s="6">
        <v>600</v>
      </c>
      <c r="J17" s="6">
        <v>0</v>
      </c>
      <c r="K17" s="6">
        <v>600</v>
      </c>
      <c r="L17" s="41">
        <v>45.868832585858243</v>
      </c>
      <c r="M17" s="41">
        <v>27521.299551514945</v>
      </c>
      <c r="O17" s="2" t="s">
        <v>20</v>
      </c>
      <c r="P17" s="2" t="s">
        <v>21</v>
      </c>
      <c r="Q17" s="2" t="s">
        <v>70</v>
      </c>
      <c r="R17" s="2" t="s">
        <v>71</v>
      </c>
      <c r="S17" s="2" t="s">
        <v>23</v>
      </c>
    </row>
    <row r="18" spans="1:19" s="13" customFormat="1" x14ac:dyDescent="0.15">
      <c r="A18" s="29" t="s">
        <v>390</v>
      </c>
      <c r="B18" s="2" t="s">
        <v>232</v>
      </c>
      <c r="C18" s="2" t="s">
        <v>15</v>
      </c>
      <c r="D18" s="2" t="s">
        <v>100</v>
      </c>
      <c r="E18" s="4" t="s">
        <v>101</v>
      </c>
      <c r="F18" s="9" t="s">
        <v>329</v>
      </c>
      <c r="G18" s="9" t="s">
        <v>396</v>
      </c>
      <c r="H18" s="2" t="s">
        <v>76</v>
      </c>
      <c r="I18" s="6">
        <v>200</v>
      </c>
      <c r="J18" s="6">
        <v>179</v>
      </c>
      <c r="K18" s="6">
        <v>21</v>
      </c>
      <c r="L18" s="41">
        <v>104.26045008949286</v>
      </c>
      <c r="M18" s="41">
        <v>2189.4694518793503</v>
      </c>
      <c r="N18"/>
      <c r="O18" s="2" t="s">
        <v>53</v>
      </c>
      <c r="P18" s="2" t="s">
        <v>21</v>
      </c>
      <c r="Q18" s="2" t="s">
        <v>233</v>
      </c>
      <c r="R18" s="2" t="s">
        <v>233</v>
      </c>
      <c r="S18" s="2" t="s">
        <v>45</v>
      </c>
    </row>
    <row r="19" spans="1:19" x14ac:dyDescent="0.15">
      <c r="A19">
        <v>2016</v>
      </c>
      <c r="B19" s="10" t="s">
        <v>222</v>
      </c>
      <c r="C19" s="10" t="s">
        <v>15</v>
      </c>
      <c r="D19" s="10" t="s">
        <v>223</v>
      </c>
      <c r="E19" s="11" t="s">
        <v>224</v>
      </c>
      <c r="F19" s="11" t="s">
        <v>225</v>
      </c>
      <c r="G19" s="9" t="s">
        <v>396</v>
      </c>
      <c r="H19" s="10" t="s">
        <v>19</v>
      </c>
      <c r="I19" s="12">
        <v>500</v>
      </c>
      <c r="J19" s="12">
        <v>21</v>
      </c>
      <c r="K19" s="6">
        <v>479</v>
      </c>
      <c r="L19" s="41">
        <v>129.87312635476937</v>
      </c>
      <c r="M19" s="41">
        <v>62209.227523934525</v>
      </c>
      <c r="N19" s="13"/>
      <c r="O19" s="10" t="s">
        <v>65</v>
      </c>
      <c r="P19" s="10" t="s">
        <v>21</v>
      </c>
      <c r="Q19" s="10" t="s">
        <v>22</v>
      </c>
      <c r="R19" s="10" t="s">
        <v>22</v>
      </c>
      <c r="S19" s="10" t="s">
        <v>45</v>
      </c>
    </row>
    <row r="20" spans="1:19" x14ac:dyDescent="0.15">
      <c r="A20">
        <v>2016</v>
      </c>
      <c r="B20" s="2" t="s">
        <v>169</v>
      </c>
      <c r="C20" s="2" t="s">
        <v>15</v>
      </c>
      <c r="D20" s="2" t="s">
        <v>170</v>
      </c>
      <c r="E20" s="4" t="s">
        <v>171</v>
      </c>
      <c r="F20" s="9" t="s">
        <v>330</v>
      </c>
      <c r="G20" s="9" t="s">
        <v>396</v>
      </c>
      <c r="H20" s="2" t="s">
        <v>19</v>
      </c>
      <c r="I20" s="6">
        <v>400</v>
      </c>
      <c r="J20" s="6"/>
      <c r="K20" s="6">
        <v>400</v>
      </c>
      <c r="L20" s="41">
        <v>38.241034707175238</v>
      </c>
      <c r="M20" s="41">
        <v>15296.413882870096</v>
      </c>
      <c r="O20" s="2" t="s">
        <v>65</v>
      </c>
      <c r="P20" s="2" t="s">
        <v>21</v>
      </c>
      <c r="Q20" s="2" t="s">
        <v>172</v>
      </c>
      <c r="R20" s="2" t="s">
        <v>172</v>
      </c>
      <c r="S20" s="2" t="s">
        <v>45</v>
      </c>
    </row>
    <row r="21" spans="1:19" x14ac:dyDescent="0.15">
      <c r="A21">
        <v>2016</v>
      </c>
      <c r="B21" s="2" t="s">
        <v>192</v>
      </c>
      <c r="C21" s="2" t="s">
        <v>15</v>
      </c>
      <c r="D21" s="2" t="s">
        <v>120</v>
      </c>
      <c r="E21" s="4" t="s">
        <v>193</v>
      </c>
      <c r="F21" s="9" t="s">
        <v>331</v>
      </c>
      <c r="G21" s="9" t="s">
        <v>396</v>
      </c>
      <c r="H21" s="2" t="s">
        <v>33</v>
      </c>
      <c r="I21" s="6">
        <v>6</v>
      </c>
      <c r="J21" s="6">
        <v>0</v>
      </c>
      <c r="K21" s="6">
        <v>6</v>
      </c>
      <c r="L21" s="41">
        <v>22.004102362114111</v>
      </c>
      <c r="M21" s="41">
        <v>132.02461417268466</v>
      </c>
      <c r="O21" s="2" t="s">
        <v>20</v>
      </c>
      <c r="P21" s="2" t="s">
        <v>28</v>
      </c>
      <c r="Q21" s="2" t="s">
        <v>22</v>
      </c>
      <c r="R21" s="2" t="s">
        <v>22</v>
      </c>
      <c r="S21" s="2" t="s">
        <v>23</v>
      </c>
    </row>
    <row r="22" spans="1:19" x14ac:dyDescent="0.15">
      <c r="A22">
        <v>2016</v>
      </c>
      <c r="B22" s="2" t="s">
        <v>214</v>
      </c>
      <c r="C22" s="2" t="s">
        <v>15</v>
      </c>
      <c r="D22" s="2" t="s">
        <v>100</v>
      </c>
      <c r="E22" s="4" t="s">
        <v>184</v>
      </c>
      <c r="F22" s="9" t="s">
        <v>332</v>
      </c>
      <c r="G22" s="9" t="s">
        <v>396</v>
      </c>
      <c r="H22" s="2" t="s">
        <v>76</v>
      </c>
      <c r="I22" s="6">
        <v>2000</v>
      </c>
      <c r="J22" s="6">
        <v>0</v>
      </c>
      <c r="K22" s="6">
        <v>2000</v>
      </c>
      <c r="L22" s="41">
        <v>22.359304658649499</v>
      </c>
      <c r="M22" s="41">
        <v>44718.609317299</v>
      </c>
      <c r="O22" s="2" t="s">
        <v>20</v>
      </c>
      <c r="P22" s="2" t="s">
        <v>21</v>
      </c>
      <c r="Q22" s="2" t="s">
        <v>215</v>
      </c>
      <c r="R22" s="2" t="s">
        <v>216</v>
      </c>
      <c r="S22" s="2" t="s">
        <v>23</v>
      </c>
    </row>
    <row r="23" spans="1:19" x14ac:dyDescent="0.15">
      <c r="A23">
        <v>2016</v>
      </c>
      <c r="B23" s="33" t="s">
        <v>380</v>
      </c>
      <c r="C23" s="2" t="s">
        <v>15</v>
      </c>
      <c r="D23" s="2" t="s">
        <v>160</v>
      </c>
      <c r="E23" s="4" t="s">
        <v>161</v>
      </c>
      <c r="F23" s="9" t="s">
        <v>333</v>
      </c>
      <c r="G23" s="9" t="s">
        <v>396</v>
      </c>
      <c r="H23" s="2" t="s">
        <v>49</v>
      </c>
      <c r="I23" s="6">
        <v>200</v>
      </c>
      <c r="J23" s="6">
        <v>140</v>
      </c>
      <c r="K23" s="6">
        <v>60</v>
      </c>
      <c r="L23" s="41">
        <v>44.970152857976423</v>
      </c>
      <c r="M23" s="41">
        <v>2698.2091714785852</v>
      </c>
      <c r="O23" s="2" t="s">
        <v>126</v>
      </c>
      <c r="P23" s="2" t="s">
        <v>21</v>
      </c>
      <c r="Q23" s="2" t="s">
        <v>22</v>
      </c>
      <c r="R23" s="2" t="s">
        <v>22</v>
      </c>
      <c r="S23" s="2" t="s">
        <v>45</v>
      </c>
    </row>
    <row r="24" spans="1:19" x14ac:dyDescent="0.15">
      <c r="A24" s="29" t="s">
        <v>390</v>
      </c>
      <c r="B24" s="2" t="s">
        <v>232</v>
      </c>
      <c r="C24" s="2" t="s">
        <v>24</v>
      </c>
      <c r="D24" s="2" t="s">
        <v>100</v>
      </c>
      <c r="E24" s="4" t="s">
        <v>234</v>
      </c>
      <c r="F24" s="9" t="s">
        <v>334</v>
      </c>
      <c r="G24" s="9" t="s">
        <v>396</v>
      </c>
      <c r="H24" s="2" t="s">
        <v>76</v>
      </c>
      <c r="I24" s="6">
        <v>100</v>
      </c>
      <c r="J24" s="6">
        <v>60</v>
      </c>
      <c r="K24" s="6">
        <v>40</v>
      </c>
      <c r="L24" s="41">
        <v>64.046957449538581</v>
      </c>
      <c r="M24" s="41">
        <v>2561.8782979815433</v>
      </c>
      <c r="O24" s="2" t="s">
        <v>53</v>
      </c>
      <c r="P24" s="2" t="s">
        <v>21</v>
      </c>
      <c r="Q24" s="2" t="s">
        <v>235</v>
      </c>
      <c r="R24" s="2" t="s">
        <v>235</v>
      </c>
      <c r="S24" s="2" t="s">
        <v>45</v>
      </c>
    </row>
    <row r="25" spans="1:19" x14ac:dyDescent="0.15">
      <c r="A25" s="29" t="s">
        <v>390</v>
      </c>
      <c r="B25" s="2" t="s">
        <v>301</v>
      </c>
      <c r="C25" s="2" t="s">
        <v>15</v>
      </c>
      <c r="D25" s="2" t="s">
        <v>202</v>
      </c>
      <c r="E25" s="4" t="s">
        <v>302</v>
      </c>
      <c r="F25" s="9" t="s">
        <v>335</v>
      </c>
      <c r="G25" s="9" t="s">
        <v>396</v>
      </c>
      <c r="H25" s="2" t="s">
        <v>19</v>
      </c>
      <c r="I25" s="6">
        <v>200</v>
      </c>
      <c r="J25" s="6">
        <v>199</v>
      </c>
      <c r="K25" s="6">
        <v>1</v>
      </c>
      <c r="L25" s="41">
        <v>102.05093862111698</v>
      </c>
      <c r="M25" s="41">
        <v>102.05093862111698</v>
      </c>
      <c r="O25" s="2" t="s">
        <v>126</v>
      </c>
      <c r="P25" s="2" t="s">
        <v>21</v>
      </c>
      <c r="Q25" s="2" t="s">
        <v>22</v>
      </c>
      <c r="R25" s="2" t="s">
        <v>22</v>
      </c>
      <c r="S25" s="2" t="s">
        <v>45</v>
      </c>
    </row>
    <row r="26" spans="1:19" x14ac:dyDescent="0.15">
      <c r="A26">
        <v>2016</v>
      </c>
      <c r="B26" s="2" t="s">
        <v>194</v>
      </c>
      <c r="C26" s="2" t="s">
        <v>24</v>
      </c>
      <c r="D26" s="2" t="s">
        <v>73</v>
      </c>
      <c r="E26" s="4" t="s">
        <v>197</v>
      </c>
      <c r="F26" s="9" t="s">
        <v>336</v>
      </c>
      <c r="G26" s="9" t="s">
        <v>396</v>
      </c>
      <c r="H26" s="2" t="s">
        <v>76</v>
      </c>
      <c r="I26" s="6">
        <v>200</v>
      </c>
      <c r="J26" s="6">
        <v>14</v>
      </c>
      <c r="K26" s="6">
        <v>186</v>
      </c>
      <c r="L26" s="41">
        <v>62.812461873679084</v>
      </c>
      <c r="M26" s="41">
        <v>11683.11790850431</v>
      </c>
      <c r="O26" s="2" t="s">
        <v>20</v>
      </c>
      <c r="P26" s="2" t="s">
        <v>21</v>
      </c>
      <c r="Q26" s="2" t="s">
        <v>198</v>
      </c>
      <c r="R26" s="2" t="s">
        <v>198</v>
      </c>
      <c r="S26" s="2" t="s">
        <v>23</v>
      </c>
    </row>
    <row r="27" spans="1:19" x14ac:dyDescent="0.15">
      <c r="A27">
        <v>2016</v>
      </c>
      <c r="B27" s="2" t="s">
        <v>72</v>
      </c>
      <c r="C27" s="2" t="s">
        <v>24</v>
      </c>
      <c r="D27" s="2" t="s">
        <v>73</v>
      </c>
      <c r="E27" s="4" t="s">
        <v>77</v>
      </c>
      <c r="F27" s="9" t="s">
        <v>337</v>
      </c>
      <c r="G27" s="9" t="s">
        <v>396</v>
      </c>
      <c r="H27" s="2" t="s">
        <v>76</v>
      </c>
      <c r="I27" s="6">
        <v>100</v>
      </c>
      <c r="J27" s="6">
        <v>20</v>
      </c>
      <c r="K27" s="6">
        <v>80</v>
      </c>
      <c r="L27" s="41">
        <v>48.476044297221236</v>
      </c>
      <c r="M27" s="41">
        <v>3878.0835437776987</v>
      </c>
      <c r="O27" s="2" t="s">
        <v>53</v>
      </c>
      <c r="P27" s="2" t="s">
        <v>21</v>
      </c>
      <c r="Q27" s="2" t="s">
        <v>22</v>
      </c>
      <c r="R27" s="2" t="s">
        <v>22</v>
      </c>
      <c r="S27" s="2" t="s">
        <v>45</v>
      </c>
    </row>
    <row r="28" spans="1:19" s="17" customFormat="1" ht="12" customHeight="1" x14ac:dyDescent="0.15">
      <c r="A28">
        <v>2016</v>
      </c>
      <c r="B28" s="2" t="s">
        <v>263</v>
      </c>
      <c r="C28" s="2" t="s">
        <v>15</v>
      </c>
      <c r="D28" s="2" t="s">
        <v>16</v>
      </c>
      <c r="E28" s="4" t="s">
        <v>203</v>
      </c>
      <c r="F28" s="4" t="s">
        <v>204</v>
      </c>
      <c r="G28" s="9" t="s">
        <v>396</v>
      </c>
      <c r="H28" s="2" t="s">
        <v>19</v>
      </c>
      <c r="I28" s="6">
        <v>1500</v>
      </c>
      <c r="J28" s="6">
        <v>0</v>
      </c>
      <c r="K28" s="6">
        <v>1500</v>
      </c>
      <c r="L28" s="41">
        <v>20.08548241098006</v>
      </c>
      <c r="M28" s="41">
        <v>30128.223616470088</v>
      </c>
      <c r="N28"/>
      <c r="O28" s="2" t="s">
        <v>20</v>
      </c>
      <c r="P28" s="2" t="s">
        <v>44</v>
      </c>
      <c r="Q28" s="2" t="s">
        <v>22</v>
      </c>
      <c r="R28" s="2" t="s">
        <v>22</v>
      </c>
      <c r="S28" s="2" t="s">
        <v>23</v>
      </c>
    </row>
    <row r="29" spans="1:19" s="23" customFormat="1" x14ac:dyDescent="0.15">
      <c r="A29" s="23">
        <v>2016</v>
      </c>
      <c r="B29" s="19" t="s">
        <v>188</v>
      </c>
      <c r="C29" s="19" t="s">
        <v>15</v>
      </c>
      <c r="D29" s="19" t="s">
        <v>35</v>
      </c>
      <c r="E29" s="21" t="s">
        <v>36</v>
      </c>
      <c r="F29" s="21" t="s">
        <v>37</v>
      </c>
      <c r="G29" s="20" t="s">
        <v>396</v>
      </c>
      <c r="H29" s="19" t="s">
        <v>38</v>
      </c>
      <c r="I29" s="22">
        <v>2000</v>
      </c>
      <c r="J29" s="22">
        <v>1835</v>
      </c>
      <c r="K29" s="22">
        <v>165</v>
      </c>
      <c r="L29" s="41">
        <v>41.271515981684843</v>
      </c>
      <c r="M29" s="41">
        <v>6809.8001369779995</v>
      </c>
      <c r="N29" s="53"/>
      <c r="O29" s="19" t="s">
        <v>53</v>
      </c>
      <c r="P29" s="19" t="s">
        <v>21</v>
      </c>
      <c r="Q29" s="19" t="s">
        <v>189</v>
      </c>
      <c r="R29" s="19" t="s">
        <v>189</v>
      </c>
      <c r="S29" s="19" t="s">
        <v>45</v>
      </c>
    </row>
    <row r="30" spans="1:19" s="23" customFormat="1" x14ac:dyDescent="0.15">
      <c r="A30" s="23">
        <v>2016</v>
      </c>
      <c r="B30" s="19" t="s">
        <v>180</v>
      </c>
      <c r="C30" s="19" t="s">
        <v>15</v>
      </c>
      <c r="D30" s="19" t="s">
        <v>35</v>
      </c>
      <c r="E30" s="21" t="s">
        <v>36</v>
      </c>
      <c r="F30" s="21" t="s">
        <v>37</v>
      </c>
      <c r="G30" s="20" t="s">
        <v>396</v>
      </c>
      <c r="H30" s="19" t="s">
        <v>38</v>
      </c>
      <c r="I30" s="22">
        <v>3000</v>
      </c>
      <c r="J30" s="22">
        <v>0</v>
      </c>
      <c r="K30" s="22">
        <v>3000</v>
      </c>
      <c r="L30" s="41">
        <v>41.271515981684843</v>
      </c>
      <c r="M30" s="41">
        <v>123814.54794505452</v>
      </c>
      <c r="N30" s="53"/>
      <c r="O30" s="19" t="s">
        <v>20</v>
      </c>
      <c r="P30" s="19" t="s">
        <v>21</v>
      </c>
      <c r="Q30" s="19" t="s">
        <v>181</v>
      </c>
      <c r="R30" s="19" t="s">
        <v>181</v>
      </c>
      <c r="S30" s="19" t="s">
        <v>23</v>
      </c>
    </row>
    <row r="31" spans="1:19" s="23" customFormat="1" ht="24" x14ac:dyDescent="0.15">
      <c r="A31" s="23">
        <v>2016</v>
      </c>
      <c r="B31" s="19" t="s">
        <v>34</v>
      </c>
      <c r="C31" s="19" t="s">
        <v>15</v>
      </c>
      <c r="D31" s="19" t="s">
        <v>35</v>
      </c>
      <c r="E31" s="21" t="s">
        <v>36</v>
      </c>
      <c r="F31" s="20" t="s">
        <v>398</v>
      </c>
      <c r="G31" s="20" t="s">
        <v>396</v>
      </c>
      <c r="H31" s="19" t="s">
        <v>38</v>
      </c>
      <c r="I31" s="22">
        <v>3000</v>
      </c>
      <c r="J31" s="22">
        <v>0</v>
      </c>
      <c r="K31" s="22">
        <v>3000</v>
      </c>
      <c r="L31" s="41">
        <v>41.271515981684843</v>
      </c>
      <c r="M31" s="41">
        <v>123814.54794505452</v>
      </c>
      <c r="N31" s="53" t="s">
        <v>338</v>
      </c>
      <c r="O31" s="19" t="s">
        <v>20</v>
      </c>
      <c r="P31" s="19" t="s">
        <v>21</v>
      </c>
      <c r="Q31" s="19" t="s">
        <v>39</v>
      </c>
      <c r="R31" s="19" t="s">
        <v>40</v>
      </c>
      <c r="S31" s="19" t="s">
        <v>23</v>
      </c>
    </row>
    <row r="32" spans="1:19" s="23" customFormat="1" x14ac:dyDescent="0.15">
      <c r="A32" s="23">
        <v>2016</v>
      </c>
      <c r="B32" s="19" t="s">
        <v>14</v>
      </c>
      <c r="C32" s="19" t="s">
        <v>24</v>
      </c>
      <c r="D32" s="19" t="s">
        <v>16</v>
      </c>
      <c r="E32" s="21" t="s">
        <v>25</v>
      </c>
      <c r="F32" s="21" t="s">
        <v>26</v>
      </c>
      <c r="G32" s="20" t="s">
        <v>396</v>
      </c>
      <c r="H32" s="19" t="s">
        <v>19</v>
      </c>
      <c r="I32" s="22">
        <v>1000</v>
      </c>
      <c r="J32" s="22">
        <v>0</v>
      </c>
      <c r="K32" s="22">
        <v>1000</v>
      </c>
      <c r="L32" s="41">
        <v>0</v>
      </c>
      <c r="M32" s="41">
        <v>0</v>
      </c>
      <c r="O32" s="19" t="s">
        <v>20</v>
      </c>
      <c r="P32" s="19" t="s">
        <v>21</v>
      </c>
      <c r="Q32" s="19" t="s">
        <v>22</v>
      </c>
      <c r="R32" s="19" t="s">
        <v>22</v>
      </c>
      <c r="S32" s="19" t="s">
        <v>23</v>
      </c>
    </row>
    <row r="33" spans="1:19" s="23" customFormat="1" x14ac:dyDescent="0.15">
      <c r="A33" s="23">
        <v>2016</v>
      </c>
      <c r="B33" s="19" t="s">
        <v>29</v>
      </c>
      <c r="C33" s="19" t="s">
        <v>15</v>
      </c>
      <c r="D33" s="19" t="s">
        <v>30</v>
      </c>
      <c r="E33" s="21" t="s">
        <v>31</v>
      </c>
      <c r="F33" s="21" t="s">
        <v>32</v>
      </c>
      <c r="G33" s="20" t="s">
        <v>396</v>
      </c>
      <c r="H33" s="19" t="s">
        <v>33</v>
      </c>
      <c r="I33" s="22">
        <v>400</v>
      </c>
      <c r="J33" s="22">
        <v>0</v>
      </c>
      <c r="K33" s="22">
        <v>400</v>
      </c>
      <c r="L33" s="41">
        <v>103.91911864047182</v>
      </c>
      <c r="M33" s="41">
        <v>41567.64745618873</v>
      </c>
      <c r="O33" s="19" t="s">
        <v>20</v>
      </c>
      <c r="P33" s="19" t="s">
        <v>21</v>
      </c>
      <c r="Q33" s="19" t="s">
        <v>22</v>
      </c>
      <c r="R33" s="19" t="s">
        <v>22</v>
      </c>
      <c r="S33" s="19" t="s">
        <v>23</v>
      </c>
    </row>
    <row r="34" spans="1:19" s="23" customFormat="1" x14ac:dyDescent="0.15">
      <c r="A34" s="23">
        <v>2016</v>
      </c>
      <c r="B34" s="19" t="s">
        <v>54</v>
      </c>
      <c r="C34" s="19" t="s">
        <v>15</v>
      </c>
      <c r="D34" s="19" t="s">
        <v>16</v>
      </c>
      <c r="E34" s="21" t="s">
        <v>17</v>
      </c>
      <c r="F34" s="21" t="s">
        <v>18</v>
      </c>
      <c r="G34" s="20" t="s">
        <v>396</v>
      </c>
      <c r="H34" s="19" t="s">
        <v>19</v>
      </c>
      <c r="I34" s="22">
        <v>30</v>
      </c>
      <c r="J34" s="22">
        <v>0</v>
      </c>
      <c r="K34" s="22">
        <v>30</v>
      </c>
      <c r="L34" s="41">
        <v>92.028219689922835</v>
      </c>
      <c r="M34" s="41">
        <v>2760.8465906976849</v>
      </c>
      <c r="O34" s="19" t="s">
        <v>20</v>
      </c>
      <c r="P34" s="19" t="s">
        <v>21</v>
      </c>
      <c r="Q34" s="19" t="s">
        <v>22</v>
      </c>
      <c r="R34" s="19" t="s">
        <v>22</v>
      </c>
      <c r="S34" s="19" t="s">
        <v>23</v>
      </c>
    </row>
    <row r="35" spans="1:19" s="23" customFormat="1" x14ac:dyDescent="0.15">
      <c r="A35" s="23">
        <v>2016</v>
      </c>
      <c r="B35" s="42" t="s">
        <v>14</v>
      </c>
      <c r="C35" s="42" t="s">
        <v>15</v>
      </c>
      <c r="D35" s="42" t="s">
        <v>16</v>
      </c>
      <c r="E35" s="43" t="s">
        <v>17</v>
      </c>
      <c r="F35" s="43" t="s">
        <v>18</v>
      </c>
      <c r="G35" s="20" t="s">
        <v>396</v>
      </c>
      <c r="H35" s="42" t="s">
        <v>19</v>
      </c>
      <c r="I35" s="22">
        <v>1000</v>
      </c>
      <c r="J35" s="22">
        <v>0</v>
      </c>
      <c r="K35" s="22">
        <v>1000</v>
      </c>
      <c r="L35" s="41">
        <v>92.028219689922835</v>
      </c>
      <c r="M35" s="41">
        <v>92028.219689922829</v>
      </c>
      <c r="O35" s="19" t="s">
        <v>20</v>
      </c>
      <c r="P35" s="19" t="s">
        <v>21</v>
      </c>
      <c r="Q35" s="19" t="s">
        <v>22</v>
      </c>
      <c r="R35" s="19" t="s">
        <v>22</v>
      </c>
      <c r="S35" s="19" t="s">
        <v>23</v>
      </c>
    </row>
    <row r="36" spans="1:19" s="23" customFormat="1" x14ac:dyDescent="0.15">
      <c r="A36" s="23">
        <v>2016</v>
      </c>
      <c r="B36" s="19" t="s">
        <v>180</v>
      </c>
      <c r="C36" s="19" t="s">
        <v>24</v>
      </c>
      <c r="D36" s="19" t="s">
        <v>35</v>
      </c>
      <c r="E36" s="21" t="s">
        <v>146</v>
      </c>
      <c r="F36" s="20" t="s">
        <v>399</v>
      </c>
      <c r="G36" s="20" t="s">
        <v>396</v>
      </c>
      <c r="H36" s="19" t="s">
        <v>38</v>
      </c>
      <c r="I36" s="22">
        <v>3000</v>
      </c>
      <c r="J36" s="22">
        <v>1828</v>
      </c>
      <c r="K36" s="22">
        <v>1172</v>
      </c>
      <c r="L36" s="41">
        <v>111.96939003621635</v>
      </c>
      <c r="M36" s="41">
        <v>131228.12512244558</v>
      </c>
      <c r="N36" s="54"/>
      <c r="O36" s="19" t="s">
        <v>53</v>
      </c>
      <c r="P36" s="19" t="s">
        <v>21</v>
      </c>
      <c r="Q36" s="19" t="s">
        <v>181</v>
      </c>
      <c r="R36" s="19" t="s">
        <v>181</v>
      </c>
      <c r="S36" s="19" t="s">
        <v>45</v>
      </c>
    </row>
    <row r="37" spans="1:19" s="23" customFormat="1" ht="12" customHeight="1" x14ac:dyDescent="0.15">
      <c r="A37" s="23">
        <v>2016</v>
      </c>
      <c r="B37" s="19" t="s">
        <v>266</v>
      </c>
      <c r="C37" s="19" t="s">
        <v>15</v>
      </c>
      <c r="D37" s="19" t="s">
        <v>35</v>
      </c>
      <c r="E37" s="21" t="s">
        <v>146</v>
      </c>
      <c r="F37" s="20" t="s">
        <v>399</v>
      </c>
      <c r="G37" s="20" t="s">
        <v>396</v>
      </c>
      <c r="H37" s="19" t="s">
        <v>38</v>
      </c>
      <c r="I37" s="22">
        <v>3000</v>
      </c>
      <c r="J37" s="22">
        <v>0</v>
      </c>
      <c r="K37" s="22">
        <v>3000</v>
      </c>
      <c r="L37" s="41">
        <v>111.96939003621635</v>
      </c>
      <c r="M37" s="41">
        <v>335908.17010864906</v>
      </c>
      <c r="N37" s="54" t="s">
        <v>338</v>
      </c>
      <c r="O37" s="19" t="s">
        <v>20</v>
      </c>
      <c r="P37" s="19" t="s">
        <v>21</v>
      </c>
      <c r="Q37" s="19" t="s">
        <v>22</v>
      </c>
      <c r="R37" s="19" t="s">
        <v>22</v>
      </c>
      <c r="S37" s="19" t="s">
        <v>23</v>
      </c>
    </row>
    <row r="38" spans="1:19" s="23" customFormat="1" ht="12" customHeight="1" x14ac:dyDescent="0.15">
      <c r="A38" s="23">
        <v>2016</v>
      </c>
      <c r="B38" s="19" t="s">
        <v>46</v>
      </c>
      <c r="C38" s="19" t="s">
        <v>15</v>
      </c>
      <c r="D38" s="19" t="s">
        <v>47</v>
      </c>
      <c r="E38" s="21" t="s">
        <v>48</v>
      </c>
      <c r="F38" s="20" t="s">
        <v>339</v>
      </c>
      <c r="G38" s="20" t="s">
        <v>396</v>
      </c>
      <c r="H38" s="19" t="s">
        <v>49</v>
      </c>
      <c r="I38" s="22">
        <v>180</v>
      </c>
      <c r="J38" s="22">
        <v>80</v>
      </c>
      <c r="K38" s="22">
        <v>100</v>
      </c>
      <c r="L38" s="41">
        <v>110.28702391142306</v>
      </c>
      <c r="M38" s="41">
        <v>11028.702391142306</v>
      </c>
      <c r="O38" s="19" t="s">
        <v>50</v>
      </c>
      <c r="P38" s="19" t="s">
        <v>21</v>
      </c>
      <c r="Q38" s="19" t="s">
        <v>22</v>
      </c>
      <c r="R38" s="19" t="s">
        <v>22</v>
      </c>
      <c r="S38" s="19" t="s">
        <v>45</v>
      </c>
    </row>
    <row r="39" spans="1:19" s="23" customFormat="1" x14ac:dyDescent="0.15">
      <c r="A39" s="25" t="s">
        <v>390</v>
      </c>
      <c r="B39" s="19" t="s">
        <v>270</v>
      </c>
      <c r="C39" s="19" t="s">
        <v>15</v>
      </c>
      <c r="D39" s="19" t="s">
        <v>114</v>
      </c>
      <c r="E39" s="21" t="s">
        <v>271</v>
      </c>
      <c r="F39" s="21" t="s">
        <v>272</v>
      </c>
      <c r="G39" s="20" t="s">
        <v>396</v>
      </c>
      <c r="H39" s="19" t="s">
        <v>19</v>
      </c>
      <c r="I39" s="22">
        <v>600</v>
      </c>
      <c r="J39" s="22">
        <v>505</v>
      </c>
      <c r="K39" s="22">
        <v>95</v>
      </c>
      <c r="L39" s="41">
        <v>81.622512121212409</v>
      </c>
      <c r="M39" s="41">
        <v>7754.1386515151789</v>
      </c>
      <c r="O39" s="19" t="s">
        <v>126</v>
      </c>
      <c r="P39" s="19" t="s">
        <v>21</v>
      </c>
      <c r="Q39" s="19" t="s">
        <v>22</v>
      </c>
      <c r="R39" s="19" t="s">
        <v>22</v>
      </c>
      <c r="S39" s="19" t="s">
        <v>45</v>
      </c>
    </row>
    <row r="40" spans="1:19" s="23" customFormat="1" x14ac:dyDescent="0.15">
      <c r="A40" s="25" t="s">
        <v>390</v>
      </c>
      <c r="B40" s="19" t="s">
        <v>288</v>
      </c>
      <c r="C40" s="19" t="s">
        <v>15</v>
      </c>
      <c r="D40" s="19" t="s">
        <v>114</v>
      </c>
      <c r="E40" s="21" t="s">
        <v>283</v>
      </c>
      <c r="F40" s="20" t="s">
        <v>340</v>
      </c>
      <c r="G40" s="20" t="s">
        <v>396</v>
      </c>
      <c r="H40" s="19" t="s">
        <v>19</v>
      </c>
      <c r="I40" s="22">
        <v>1000</v>
      </c>
      <c r="J40" s="22">
        <v>600</v>
      </c>
      <c r="K40" s="22">
        <v>400</v>
      </c>
      <c r="L40" s="41">
        <v>196.09104505462335</v>
      </c>
      <c r="M40" s="41">
        <v>78436.418021849342</v>
      </c>
      <c r="O40" s="19" t="s">
        <v>65</v>
      </c>
      <c r="P40" s="19" t="s">
        <v>21</v>
      </c>
      <c r="Q40" s="19" t="s">
        <v>22</v>
      </c>
      <c r="R40" s="19" t="s">
        <v>22</v>
      </c>
      <c r="S40" s="19" t="s">
        <v>45</v>
      </c>
    </row>
    <row r="41" spans="1:19" s="23" customFormat="1" x14ac:dyDescent="0.15">
      <c r="A41" s="25" t="s">
        <v>390</v>
      </c>
      <c r="B41" s="19" t="s">
        <v>305</v>
      </c>
      <c r="C41" s="19" t="s">
        <v>15</v>
      </c>
      <c r="D41" s="19" t="s">
        <v>51</v>
      </c>
      <c r="E41" s="21" t="s">
        <v>284</v>
      </c>
      <c r="F41" s="20" t="s">
        <v>341</v>
      </c>
      <c r="G41" s="20" t="s">
        <v>396</v>
      </c>
      <c r="H41" s="19" t="s">
        <v>52</v>
      </c>
      <c r="I41" s="22">
        <v>4000</v>
      </c>
      <c r="J41" s="22">
        <v>3765</v>
      </c>
      <c r="K41" s="22">
        <v>235</v>
      </c>
      <c r="L41" s="41">
        <v>129.05488734625663</v>
      </c>
      <c r="M41" s="41">
        <v>30327.898526370311</v>
      </c>
      <c r="O41" s="19" t="s">
        <v>126</v>
      </c>
      <c r="P41" s="19" t="s">
        <v>21</v>
      </c>
      <c r="Q41" s="19" t="s">
        <v>22</v>
      </c>
      <c r="R41" s="19" t="s">
        <v>22</v>
      </c>
      <c r="S41" s="19" t="s">
        <v>45</v>
      </c>
    </row>
    <row r="42" spans="1:19" s="23" customFormat="1" x14ac:dyDescent="0.15">
      <c r="A42" s="23">
        <v>2016</v>
      </c>
      <c r="B42" s="19" t="s">
        <v>264</v>
      </c>
      <c r="C42" s="19" t="s">
        <v>15</v>
      </c>
      <c r="D42" s="19" t="s">
        <v>16</v>
      </c>
      <c r="E42" s="21" t="s">
        <v>205</v>
      </c>
      <c r="F42" s="21" t="s">
        <v>206</v>
      </c>
      <c r="G42" s="20" t="s">
        <v>396</v>
      </c>
      <c r="H42" s="19" t="s">
        <v>19</v>
      </c>
      <c r="I42" s="22">
        <v>500</v>
      </c>
      <c r="J42" s="22">
        <v>0</v>
      </c>
      <c r="K42" s="22">
        <v>500</v>
      </c>
      <c r="L42" s="41">
        <v>211.62764492129008</v>
      </c>
      <c r="M42" s="41">
        <v>105813.82246064504</v>
      </c>
      <c r="O42" s="19" t="s">
        <v>20</v>
      </c>
      <c r="P42" s="19" t="s">
        <v>21</v>
      </c>
      <c r="Q42" s="19" t="s">
        <v>70</v>
      </c>
      <c r="R42" s="19" t="s">
        <v>265</v>
      </c>
      <c r="S42" s="19" t="s">
        <v>23</v>
      </c>
    </row>
    <row r="43" spans="1:19" s="23" customFormat="1" x14ac:dyDescent="0.15">
      <c r="A43" s="23">
        <v>2016</v>
      </c>
      <c r="B43" s="19" t="s">
        <v>311</v>
      </c>
      <c r="C43" s="19" t="s">
        <v>15</v>
      </c>
      <c r="D43" s="19" t="s">
        <v>298</v>
      </c>
      <c r="E43" s="21" t="s">
        <v>299</v>
      </c>
      <c r="F43" s="21" t="s">
        <v>300</v>
      </c>
      <c r="G43" s="20" t="s">
        <v>396</v>
      </c>
      <c r="H43" s="19" t="s">
        <v>52</v>
      </c>
      <c r="I43" s="22">
        <v>1000</v>
      </c>
      <c r="J43" s="22">
        <v>51</v>
      </c>
      <c r="K43" s="22">
        <v>949</v>
      </c>
      <c r="L43" s="41">
        <v>95.837834759368945</v>
      </c>
      <c r="M43" s="41">
        <v>90950.105186641129</v>
      </c>
      <c r="O43" s="19" t="s">
        <v>65</v>
      </c>
      <c r="P43" s="19" t="s">
        <v>21</v>
      </c>
      <c r="Q43" s="19" t="s">
        <v>312</v>
      </c>
      <c r="R43" s="19" t="s">
        <v>312</v>
      </c>
      <c r="S43" s="19" t="s">
        <v>45</v>
      </c>
    </row>
    <row r="44" spans="1:19" s="23" customFormat="1" x14ac:dyDescent="0.15">
      <c r="A44" s="23">
        <v>2016</v>
      </c>
      <c r="B44" s="19" t="s">
        <v>83</v>
      </c>
      <c r="C44" s="19" t="s">
        <v>15</v>
      </c>
      <c r="D44" s="19" t="s">
        <v>51</v>
      </c>
      <c r="E44" s="21" t="s">
        <v>84</v>
      </c>
      <c r="F44" s="21" t="s">
        <v>85</v>
      </c>
      <c r="G44" s="20" t="s">
        <v>396</v>
      </c>
      <c r="H44" s="19" t="s">
        <v>52</v>
      </c>
      <c r="I44" s="22">
        <v>1000</v>
      </c>
      <c r="J44" s="22">
        <v>2</v>
      </c>
      <c r="K44" s="22">
        <v>998</v>
      </c>
      <c r="L44" s="41">
        <v>96.843657096666959</v>
      </c>
      <c r="M44" s="41">
        <v>96649.969782473621</v>
      </c>
      <c r="O44" s="19" t="s">
        <v>50</v>
      </c>
      <c r="P44" s="19" t="s">
        <v>21</v>
      </c>
      <c r="Q44" s="19" t="s">
        <v>86</v>
      </c>
      <c r="R44" s="19" t="s">
        <v>87</v>
      </c>
      <c r="S44" s="19" t="s">
        <v>45</v>
      </c>
    </row>
    <row r="45" spans="1:19" s="23" customFormat="1" x14ac:dyDescent="0.15">
      <c r="A45" s="23">
        <v>2016</v>
      </c>
      <c r="B45" s="19" t="s">
        <v>119</v>
      </c>
      <c r="C45" s="19" t="s">
        <v>127</v>
      </c>
      <c r="D45" s="19" t="s">
        <v>120</v>
      </c>
      <c r="E45" s="21" t="s">
        <v>128</v>
      </c>
      <c r="F45" s="21" t="s">
        <v>129</v>
      </c>
      <c r="G45" s="20" t="s">
        <v>396</v>
      </c>
      <c r="H45" s="19" t="s">
        <v>33</v>
      </c>
      <c r="I45" s="22">
        <v>300</v>
      </c>
      <c r="J45" s="22">
        <v>0</v>
      </c>
      <c r="K45" s="22">
        <v>300</v>
      </c>
      <c r="L45" s="41">
        <v>149.39479595940327</v>
      </c>
      <c r="M45" s="41">
        <v>44818.438787820982</v>
      </c>
      <c r="O45" s="19" t="s">
        <v>20</v>
      </c>
      <c r="P45" s="19" t="s">
        <v>21</v>
      </c>
      <c r="Q45" s="19" t="s">
        <v>22</v>
      </c>
      <c r="R45" s="19" t="s">
        <v>22</v>
      </c>
      <c r="S45" s="19" t="s">
        <v>23</v>
      </c>
    </row>
    <row r="46" spans="1:19" s="23" customFormat="1" x14ac:dyDescent="0.15">
      <c r="A46" s="25" t="s">
        <v>390</v>
      </c>
      <c r="B46" s="19" t="s">
        <v>285</v>
      </c>
      <c r="C46" s="19" t="s">
        <v>15</v>
      </c>
      <c r="D46" s="19" t="s">
        <v>120</v>
      </c>
      <c r="E46" s="21" t="s">
        <v>286</v>
      </c>
      <c r="F46" s="21" t="s">
        <v>287</v>
      </c>
      <c r="G46" s="20" t="s">
        <v>396</v>
      </c>
      <c r="H46" s="19" t="s">
        <v>218</v>
      </c>
      <c r="I46" s="22">
        <v>1000</v>
      </c>
      <c r="J46" s="22">
        <v>0</v>
      </c>
      <c r="K46" s="22">
        <v>1000</v>
      </c>
      <c r="L46" s="41">
        <v>140.64430011718113</v>
      </c>
      <c r="M46" s="41">
        <v>140644.30011718112</v>
      </c>
      <c r="O46" s="19" t="s">
        <v>20</v>
      </c>
      <c r="P46" s="19" t="s">
        <v>21</v>
      </c>
      <c r="Q46" s="19" t="s">
        <v>22</v>
      </c>
      <c r="R46" s="19" t="s">
        <v>22</v>
      </c>
      <c r="S46" s="19" t="s">
        <v>23</v>
      </c>
    </row>
    <row r="47" spans="1:19" s="23" customFormat="1" x14ac:dyDescent="0.15">
      <c r="A47" s="23">
        <v>2016</v>
      </c>
      <c r="B47" s="19" t="s">
        <v>258</v>
      </c>
      <c r="C47" s="19" t="s">
        <v>15</v>
      </c>
      <c r="D47" s="19" t="s">
        <v>89</v>
      </c>
      <c r="E47" s="21" t="s">
        <v>259</v>
      </c>
      <c r="F47" s="21" t="s">
        <v>260</v>
      </c>
      <c r="G47" s="20" t="s">
        <v>396</v>
      </c>
      <c r="H47" s="19" t="s">
        <v>19</v>
      </c>
      <c r="I47" s="22">
        <v>350</v>
      </c>
      <c r="J47" s="22">
        <v>10</v>
      </c>
      <c r="K47" s="22">
        <v>340</v>
      </c>
      <c r="L47" s="41">
        <v>167.46941064410214</v>
      </c>
      <c r="M47" s="41">
        <v>56939.599618994725</v>
      </c>
      <c r="O47" s="19" t="s">
        <v>50</v>
      </c>
      <c r="P47" s="19" t="s">
        <v>21</v>
      </c>
      <c r="Q47" s="19" t="s">
        <v>261</v>
      </c>
      <c r="R47" s="19" t="s">
        <v>262</v>
      </c>
      <c r="S47" s="19" t="s">
        <v>45</v>
      </c>
    </row>
    <row r="48" spans="1:19" s="23" customFormat="1" x14ac:dyDescent="0.15">
      <c r="A48" s="23">
        <v>2016</v>
      </c>
      <c r="B48" s="19" t="s">
        <v>102</v>
      </c>
      <c r="C48" s="19" t="s">
        <v>15</v>
      </c>
      <c r="D48" s="19" t="s">
        <v>103</v>
      </c>
      <c r="E48" s="21" t="s">
        <v>104</v>
      </c>
      <c r="F48" s="20" t="s">
        <v>342</v>
      </c>
      <c r="G48" s="20" t="s">
        <v>396</v>
      </c>
      <c r="H48" s="19" t="s">
        <v>105</v>
      </c>
      <c r="I48" s="22">
        <v>200</v>
      </c>
      <c r="J48" s="22">
        <v>0</v>
      </c>
      <c r="K48" s="22">
        <v>200</v>
      </c>
      <c r="L48" s="41">
        <v>367.89701094982706</v>
      </c>
      <c r="M48" s="41">
        <v>73579.402189965418</v>
      </c>
      <c r="O48" s="19" t="s">
        <v>20</v>
      </c>
      <c r="P48" s="19" t="s">
        <v>21</v>
      </c>
      <c r="Q48" s="19" t="s">
        <v>106</v>
      </c>
      <c r="R48" s="19" t="s">
        <v>22</v>
      </c>
      <c r="S48" s="19" t="s">
        <v>23</v>
      </c>
    </row>
    <row r="49" spans="1:19" s="23" customFormat="1" x14ac:dyDescent="0.15">
      <c r="A49" s="25" t="s">
        <v>390</v>
      </c>
      <c r="B49" s="19" t="s">
        <v>295</v>
      </c>
      <c r="C49" s="19" t="s">
        <v>15</v>
      </c>
      <c r="D49" s="19" t="s">
        <v>145</v>
      </c>
      <c r="E49" s="21" t="s">
        <v>294</v>
      </c>
      <c r="F49" s="20" t="s">
        <v>376</v>
      </c>
      <c r="G49" s="20" t="s">
        <v>396</v>
      </c>
      <c r="H49" s="19" t="s">
        <v>38</v>
      </c>
      <c r="I49" s="22">
        <v>500</v>
      </c>
      <c r="J49" s="22">
        <v>220</v>
      </c>
      <c r="K49" s="22">
        <v>280</v>
      </c>
      <c r="L49" s="41">
        <v>332.77137913185084</v>
      </c>
      <c r="M49" s="41">
        <v>93175.986156918239</v>
      </c>
      <c r="N49" s="25"/>
      <c r="O49" s="19" t="s">
        <v>53</v>
      </c>
      <c r="P49" s="19" t="s">
        <v>21</v>
      </c>
      <c r="Q49" s="19" t="s">
        <v>293</v>
      </c>
      <c r="R49" s="19" t="s">
        <v>293</v>
      </c>
      <c r="S49" s="19" t="s">
        <v>45</v>
      </c>
    </row>
    <row r="50" spans="1:19" s="23" customFormat="1" x14ac:dyDescent="0.15">
      <c r="A50" s="25" t="s">
        <v>390</v>
      </c>
      <c r="B50" s="19" t="s">
        <v>236</v>
      </c>
      <c r="C50" s="19" t="s">
        <v>15</v>
      </c>
      <c r="D50" s="19" t="s">
        <v>145</v>
      </c>
      <c r="E50" s="21" t="s">
        <v>162</v>
      </c>
      <c r="F50" s="20" t="s">
        <v>400</v>
      </c>
      <c r="G50" s="20" t="s">
        <v>396</v>
      </c>
      <c r="H50" s="19" t="s">
        <v>38</v>
      </c>
      <c r="I50" s="22">
        <v>3000</v>
      </c>
      <c r="J50" s="22">
        <v>2157</v>
      </c>
      <c r="K50" s="22">
        <v>843</v>
      </c>
      <c r="L50" s="41">
        <v>266.46684896579973</v>
      </c>
      <c r="M50" s="41">
        <v>224631.55367816918</v>
      </c>
      <c r="N50" s="25" t="s">
        <v>338</v>
      </c>
      <c r="O50" s="19" t="s">
        <v>126</v>
      </c>
      <c r="P50" s="19" t="s">
        <v>21</v>
      </c>
      <c r="Q50" s="19" t="s">
        <v>237</v>
      </c>
      <c r="R50" s="19" t="s">
        <v>238</v>
      </c>
      <c r="S50" s="19" t="s">
        <v>45</v>
      </c>
    </row>
    <row r="51" spans="1:19" s="23" customFormat="1" x14ac:dyDescent="0.15">
      <c r="A51" s="23">
        <v>2016</v>
      </c>
      <c r="B51" s="19" t="s">
        <v>80</v>
      </c>
      <c r="C51" s="19" t="s">
        <v>15</v>
      </c>
      <c r="D51" s="19" t="s">
        <v>35</v>
      </c>
      <c r="E51" s="21" t="s">
        <v>81</v>
      </c>
      <c r="F51" s="20" t="s">
        <v>401</v>
      </c>
      <c r="G51" s="20" t="s">
        <v>396</v>
      </c>
      <c r="H51" s="19" t="s">
        <v>38</v>
      </c>
      <c r="I51" s="22">
        <v>2000</v>
      </c>
      <c r="J51" s="22">
        <v>158</v>
      </c>
      <c r="K51" s="22">
        <v>1842</v>
      </c>
      <c r="L51" s="41">
        <v>251.45790254150691</v>
      </c>
      <c r="M51" s="41">
        <v>463185.45648145571</v>
      </c>
      <c r="N51" s="25" t="s">
        <v>338</v>
      </c>
      <c r="O51" s="19" t="s">
        <v>53</v>
      </c>
      <c r="P51" s="19" t="s">
        <v>21</v>
      </c>
      <c r="Q51" s="19" t="s">
        <v>82</v>
      </c>
      <c r="R51" s="19" t="s">
        <v>22</v>
      </c>
      <c r="S51" s="19" t="s">
        <v>45</v>
      </c>
    </row>
    <row r="52" spans="1:19" s="17" customFormat="1" hidden="1" x14ac:dyDescent="0.15">
      <c r="A52">
        <v>2016</v>
      </c>
      <c r="B52" s="2" t="s">
        <v>318</v>
      </c>
      <c r="C52" s="2" t="s">
        <v>15</v>
      </c>
      <c r="D52" s="2" t="s">
        <v>138</v>
      </c>
      <c r="E52" s="4" t="s">
        <v>139</v>
      </c>
      <c r="F52" s="4" t="s">
        <v>140</v>
      </c>
      <c r="G52" s="9" t="s">
        <v>382</v>
      </c>
      <c r="H52" s="2" t="s">
        <v>76</v>
      </c>
      <c r="I52" s="6">
        <v>10000</v>
      </c>
      <c r="J52" s="6">
        <v>3100</v>
      </c>
      <c r="K52" s="6">
        <v>6900</v>
      </c>
      <c r="L52" s="38">
        <v>10.862314766668787</v>
      </c>
      <c r="M52" s="38">
        <v>74949.971890014625</v>
      </c>
      <c r="N52"/>
      <c r="O52" s="2" t="s">
        <v>53</v>
      </c>
      <c r="P52" s="2" t="s">
        <v>44</v>
      </c>
      <c r="Q52" s="2" t="s">
        <v>22</v>
      </c>
      <c r="R52" s="2" t="s">
        <v>22</v>
      </c>
      <c r="S52" s="2" t="s">
        <v>45</v>
      </c>
    </row>
    <row r="53" spans="1:19" hidden="1" x14ac:dyDescent="0.15">
      <c r="A53">
        <v>2016</v>
      </c>
      <c r="B53" s="2" t="s">
        <v>319</v>
      </c>
      <c r="C53" s="2" t="s">
        <v>15</v>
      </c>
      <c r="D53" s="2" t="s">
        <v>138</v>
      </c>
      <c r="E53" s="9" t="s">
        <v>344</v>
      </c>
      <c r="F53" s="4" t="s">
        <v>140</v>
      </c>
      <c r="G53" s="9" t="s">
        <v>382</v>
      </c>
      <c r="H53" s="2" t="s">
        <v>76</v>
      </c>
      <c r="I53" s="6">
        <v>10000</v>
      </c>
      <c r="J53" s="6">
        <v>0</v>
      </c>
      <c r="K53" s="6">
        <v>10000</v>
      </c>
      <c r="L53" s="38">
        <v>10.862314766668787</v>
      </c>
      <c r="M53" s="38">
        <v>108623.14766668787</v>
      </c>
      <c r="O53" s="2" t="s">
        <v>20</v>
      </c>
      <c r="P53" s="2" t="s">
        <v>44</v>
      </c>
      <c r="Q53" s="2" t="s">
        <v>22</v>
      </c>
      <c r="R53" s="2" t="s">
        <v>22</v>
      </c>
      <c r="S53" s="2" t="s">
        <v>23</v>
      </c>
    </row>
    <row r="54" spans="1:19" hidden="1" x14ac:dyDescent="0.15">
      <c r="A54">
        <v>2016</v>
      </c>
      <c r="B54" s="2" t="s">
        <v>55</v>
      </c>
      <c r="C54" s="2" t="s">
        <v>15</v>
      </c>
      <c r="D54" s="2" t="s">
        <v>56</v>
      </c>
      <c r="E54" s="4" t="s">
        <v>57</v>
      </c>
      <c r="F54" s="4" t="s">
        <v>58</v>
      </c>
      <c r="G54" s="9" t="s">
        <v>382</v>
      </c>
      <c r="H54" s="2" t="s">
        <v>59</v>
      </c>
      <c r="I54" s="6">
        <v>1000</v>
      </c>
      <c r="J54" s="6">
        <v>70</v>
      </c>
      <c r="K54" s="6">
        <v>930</v>
      </c>
      <c r="L54" s="38">
        <v>12.995886690077446</v>
      </c>
      <c r="M54" s="38">
        <v>12086.174621772025</v>
      </c>
      <c r="O54" s="2" t="s">
        <v>50</v>
      </c>
      <c r="P54" s="2" t="s">
        <v>44</v>
      </c>
      <c r="Q54" s="2" t="s">
        <v>22</v>
      </c>
      <c r="R54" s="2" t="s">
        <v>22</v>
      </c>
      <c r="S54" s="2" t="s">
        <v>45</v>
      </c>
    </row>
    <row r="55" spans="1:19" hidden="1" x14ac:dyDescent="0.15">
      <c r="A55">
        <v>2016</v>
      </c>
      <c r="B55" s="2" t="s">
        <v>88</v>
      </c>
      <c r="C55" s="2" t="s">
        <v>15</v>
      </c>
      <c r="D55" s="2" t="s">
        <v>89</v>
      </c>
      <c r="E55" s="9" t="s">
        <v>345</v>
      </c>
      <c r="F55" s="4" t="s">
        <v>90</v>
      </c>
      <c r="G55" s="9" t="s">
        <v>382</v>
      </c>
      <c r="H55" s="2" t="s">
        <v>19</v>
      </c>
      <c r="I55" s="6">
        <v>200</v>
      </c>
      <c r="J55" s="6">
        <v>0</v>
      </c>
      <c r="K55" s="6">
        <v>200</v>
      </c>
      <c r="L55" s="38">
        <v>1.88</v>
      </c>
      <c r="M55" s="38">
        <v>376</v>
      </c>
      <c r="O55" s="2" t="s">
        <v>20</v>
      </c>
      <c r="P55" s="2" t="s">
        <v>44</v>
      </c>
      <c r="Q55" s="2" t="s">
        <v>22</v>
      </c>
      <c r="R55" s="2" t="s">
        <v>22</v>
      </c>
      <c r="S55" s="2" t="s">
        <v>23</v>
      </c>
    </row>
    <row r="56" spans="1:19" hidden="1" x14ac:dyDescent="0.15">
      <c r="A56" s="29" t="s">
        <v>390</v>
      </c>
      <c r="B56" s="2" t="s">
        <v>239</v>
      </c>
      <c r="C56" s="2" t="s">
        <v>15</v>
      </c>
      <c r="D56" s="2" t="s">
        <v>240</v>
      </c>
      <c r="E56" s="9" t="s">
        <v>346</v>
      </c>
      <c r="F56" s="4" t="s">
        <v>241</v>
      </c>
      <c r="G56" s="9" t="s">
        <v>382</v>
      </c>
      <c r="H56" s="2" t="s">
        <v>19</v>
      </c>
      <c r="I56" s="6">
        <v>100</v>
      </c>
      <c r="J56" s="6">
        <v>54</v>
      </c>
      <c r="K56" s="6">
        <v>46</v>
      </c>
      <c r="L56" s="38">
        <v>6.081626304400797</v>
      </c>
      <c r="M56" s="38">
        <v>279.75481000243667</v>
      </c>
      <c r="O56" s="2" t="s">
        <v>126</v>
      </c>
      <c r="P56" s="2" t="s">
        <v>44</v>
      </c>
      <c r="Q56" s="2" t="s">
        <v>22</v>
      </c>
      <c r="R56" s="2" t="s">
        <v>22</v>
      </c>
      <c r="S56" s="2" t="s">
        <v>45</v>
      </c>
    </row>
    <row r="57" spans="1:19" hidden="1" x14ac:dyDescent="0.15">
      <c r="A57" s="29" t="s">
        <v>390</v>
      </c>
      <c r="B57" s="2" t="s">
        <v>132</v>
      </c>
      <c r="C57" s="2" t="s">
        <v>15</v>
      </c>
      <c r="D57" s="2" t="s">
        <v>133</v>
      </c>
      <c r="E57" s="9" t="s">
        <v>347</v>
      </c>
      <c r="F57" s="4" t="s">
        <v>134</v>
      </c>
      <c r="G57" s="9" t="s">
        <v>382</v>
      </c>
      <c r="H57" s="2" t="s">
        <v>19</v>
      </c>
      <c r="I57" s="6">
        <v>90</v>
      </c>
      <c r="J57" s="6">
        <v>3</v>
      </c>
      <c r="K57" s="6">
        <v>87</v>
      </c>
      <c r="L57" s="38">
        <v>28.577330337078653</v>
      </c>
      <c r="M57" s="38">
        <v>2486.2277393258428</v>
      </c>
      <c r="O57" s="2" t="s">
        <v>65</v>
      </c>
      <c r="P57" s="2" t="s">
        <v>44</v>
      </c>
      <c r="Q57" s="2" t="s">
        <v>22</v>
      </c>
      <c r="R57" s="2" t="s">
        <v>22</v>
      </c>
      <c r="S57" s="2" t="s">
        <v>45</v>
      </c>
    </row>
    <row r="58" spans="1:19" hidden="1" x14ac:dyDescent="0.15">
      <c r="A58" s="29" t="s">
        <v>390</v>
      </c>
      <c r="B58" s="2" t="s">
        <v>174</v>
      </c>
      <c r="C58" s="2" t="s">
        <v>15</v>
      </c>
      <c r="D58" s="2" t="s">
        <v>175</v>
      </c>
      <c r="E58" s="9" t="s">
        <v>348</v>
      </c>
      <c r="F58" s="4" t="s">
        <v>176</v>
      </c>
      <c r="G58" s="9" t="s">
        <v>382</v>
      </c>
      <c r="H58" s="2" t="s">
        <v>49</v>
      </c>
      <c r="I58" s="6">
        <v>100</v>
      </c>
      <c r="J58" s="6">
        <v>11</v>
      </c>
      <c r="K58" s="6">
        <v>89</v>
      </c>
      <c r="L58" s="38">
        <v>59.124170431659266</v>
      </c>
      <c r="M58" s="38">
        <v>5262.0511684176745</v>
      </c>
      <c r="O58" s="2" t="s">
        <v>50</v>
      </c>
      <c r="P58" s="2" t="s">
        <v>44</v>
      </c>
      <c r="Q58" s="2" t="s">
        <v>22</v>
      </c>
      <c r="R58" s="2" t="s">
        <v>22</v>
      </c>
      <c r="S58" s="2" t="s">
        <v>45</v>
      </c>
    </row>
    <row r="59" spans="1:19" hidden="1" x14ac:dyDescent="0.15">
      <c r="A59">
        <v>2016</v>
      </c>
      <c r="B59" s="2" t="s">
        <v>256</v>
      </c>
      <c r="C59" s="2" t="s">
        <v>15</v>
      </c>
      <c r="D59" s="2" t="s">
        <v>175</v>
      </c>
      <c r="E59" s="9" t="s">
        <v>349</v>
      </c>
      <c r="F59" s="4" t="s">
        <v>257</v>
      </c>
      <c r="G59" s="9" t="s">
        <v>382</v>
      </c>
      <c r="H59" s="2" t="s">
        <v>49</v>
      </c>
      <c r="I59" s="6">
        <v>100</v>
      </c>
      <c r="J59" s="6">
        <v>6</v>
      </c>
      <c r="K59" s="6">
        <v>94</v>
      </c>
      <c r="L59" s="38">
        <v>15.829915571227639</v>
      </c>
      <c r="M59" s="38">
        <v>1488.0120636953982</v>
      </c>
      <c r="O59" s="2" t="s">
        <v>20</v>
      </c>
      <c r="P59" s="2" t="s">
        <v>44</v>
      </c>
      <c r="Q59" s="2" t="s">
        <v>22</v>
      </c>
      <c r="R59" s="2" t="s">
        <v>22</v>
      </c>
      <c r="S59" s="2" t="s">
        <v>23</v>
      </c>
    </row>
    <row r="60" spans="1:19" hidden="1" x14ac:dyDescent="0.15">
      <c r="A60">
        <v>2016</v>
      </c>
      <c r="B60" s="2" t="s">
        <v>148</v>
      </c>
      <c r="C60" s="2" t="s">
        <v>15</v>
      </c>
      <c r="D60" s="2" t="s">
        <v>149</v>
      </c>
      <c r="E60" s="9" t="s">
        <v>350</v>
      </c>
      <c r="F60" s="4" t="s">
        <v>150</v>
      </c>
      <c r="G60" s="9" t="s">
        <v>382</v>
      </c>
      <c r="H60" s="2" t="s">
        <v>19</v>
      </c>
      <c r="I60" s="6">
        <v>200</v>
      </c>
      <c r="J60" s="6">
        <v>16</v>
      </c>
      <c r="K60" s="6">
        <v>184</v>
      </c>
      <c r="L60" s="38">
        <v>2.136755229194482</v>
      </c>
      <c r="M60" s="38">
        <v>393.16296217178467</v>
      </c>
      <c r="O60" s="2" t="s">
        <v>65</v>
      </c>
      <c r="P60" s="2" t="s">
        <v>44</v>
      </c>
      <c r="Q60" s="2" t="s">
        <v>22</v>
      </c>
      <c r="R60" s="2" t="s">
        <v>22</v>
      </c>
      <c r="S60" s="2" t="s">
        <v>45</v>
      </c>
    </row>
    <row r="61" spans="1:19" hidden="1" x14ac:dyDescent="0.15">
      <c r="A61">
        <v>2016</v>
      </c>
      <c r="B61" s="2" t="s">
        <v>177</v>
      </c>
      <c r="C61" s="2" t="s">
        <v>15</v>
      </c>
      <c r="D61" s="2" t="s">
        <v>178</v>
      </c>
      <c r="E61" s="9" t="s">
        <v>351</v>
      </c>
      <c r="F61" s="4" t="s">
        <v>179</v>
      </c>
      <c r="G61" s="9" t="s">
        <v>382</v>
      </c>
      <c r="H61" s="2" t="s">
        <v>19</v>
      </c>
      <c r="I61" s="6">
        <v>420</v>
      </c>
      <c r="J61" s="6">
        <v>175</v>
      </c>
      <c r="K61" s="6">
        <v>245</v>
      </c>
      <c r="L61" s="38">
        <v>1.7806079898929961</v>
      </c>
      <c r="M61" s="38">
        <v>436.24895752378404</v>
      </c>
      <c r="O61" s="2" t="s">
        <v>65</v>
      </c>
      <c r="P61" s="2" t="s">
        <v>44</v>
      </c>
      <c r="Q61" s="2" t="s">
        <v>22</v>
      </c>
      <c r="R61" s="2" t="s">
        <v>22</v>
      </c>
      <c r="S61" s="2" t="s">
        <v>45</v>
      </c>
    </row>
    <row r="62" spans="1:19" x14ac:dyDescent="0.15">
      <c r="A62">
        <v>2016</v>
      </c>
      <c r="B62" s="19" t="s">
        <v>313</v>
      </c>
      <c r="C62" s="19" t="s">
        <v>15</v>
      </c>
      <c r="D62" s="19" t="s">
        <v>108</v>
      </c>
      <c r="E62" s="20" t="s">
        <v>352</v>
      </c>
      <c r="F62" s="21" t="s">
        <v>314</v>
      </c>
      <c r="G62" s="9" t="s">
        <v>396</v>
      </c>
      <c r="H62" s="19" t="s">
        <v>19</v>
      </c>
      <c r="I62" s="22">
        <v>2</v>
      </c>
      <c r="J62" s="22">
        <v>0</v>
      </c>
      <c r="K62" s="6">
        <v>2</v>
      </c>
      <c r="L62" s="41">
        <v>35.055168231628109</v>
      </c>
      <c r="M62" s="41">
        <v>70.110336463256218</v>
      </c>
      <c r="N62" s="23"/>
      <c r="O62" s="19" t="s">
        <v>20</v>
      </c>
      <c r="P62" s="19" t="s">
        <v>28</v>
      </c>
      <c r="Q62" s="19" t="s">
        <v>22</v>
      </c>
      <c r="R62" s="19" t="s">
        <v>22</v>
      </c>
      <c r="S62" s="19" t="s">
        <v>23</v>
      </c>
    </row>
    <row r="63" spans="1:19" s="23" customFormat="1" x14ac:dyDescent="0.15">
      <c r="A63">
        <v>2016</v>
      </c>
      <c r="B63" s="2" t="s">
        <v>207</v>
      </c>
      <c r="C63" s="2" t="s">
        <v>15</v>
      </c>
      <c r="D63" s="2" t="s">
        <v>199</v>
      </c>
      <c r="E63" s="4" t="s">
        <v>208</v>
      </c>
      <c r="F63" s="9" t="s">
        <v>353</v>
      </c>
      <c r="G63" s="9" t="s">
        <v>396</v>
      </c>
      <c r="H63" s="2" t="s">
        <v>59</v>
      </c>
      <c r="I63" s="6">
        <v>1000</v>
      </c>
      <c r="J63" s="6">
        <v>0</v>
      </c>
      <c r="K63" s="6">
        <v>1000</v>
      </c>
      <c r="L63" s="41">
        <v>34.707510425534331</v>
      </c>
      <c r="M63" s="41">
        <v>34707.510425534332</v>
      </c>
      <c r="N63"/>
      <c r="O63" s="2" t="s">
        <v>20</v>
      </c>
      <c r="P63" s="2" t="s">
        <v>21</v>
      </c>
      <c r="Q63" s="2" t="s">
        <v>209</v>
      </c>
      <c r="R63" s="2" t="s">
        <v>209</v>
      </c>
      <c r="S63" s="2" t="s">
        <v>23</v>
      </c>
    </row>
    <row r="64" spans="1:19" x14ac:dyDescent="0.15">
      <c r="A64" s="29" t="s">
        <v>390</v>
      </c>
      <c r="B64" s="2" t="s">
        <v>296</v>
      </c>
      <c r="C64" s="2" t="s">
        <v>15</v>
      </c>
      <c r="D64" s="2" t="s">
        <v>155</v>
      </c>
      <c r="E64" s="4" t="s">
        <v>156</v>
      </c>
      <c r="F64" s="9" t="s">
        <v>354</v>
      </c>
      <c r="G64" s="9" t="s">
        <v>396</v>
      </c>
      <c r="H64" s="2" t="s">
        <v>49</v>
      </c>
      <c r="I64" s="6">
        <v>1000</v>
      </c>
      <c r="J64" s="6">
        <v>968</v>
      </c>
      <c r="K64" s="6">
        <v>32</v>
      </c>
      <c r="L64" s="41">
        <v>22.719258213982346</v>
      </c>
      <c r="M64" s="41">
        <v>727.01626284743509</v>
      </c>
      <c r="O64" s="2" t="s">
        <v>126</v>
      </c>
      <c r="P64" s="2" t="s">
        <v>21</v>
      </c>
      <c r="Q64" s="2" t="s">
        <v>297</v>
      </c>
      <c r="R64" s="2" t="s">
        <v>297</v>
      </c>
      <c r="S64" s="2" t="s">
        <v>45</v>
      </c>
    </row>
    <row r="65" spans="1:19" x14ac:dyDescent="0.15">
      <c r="A65">
        <v>2016</v>
      </c>
      <c r="B65" s="2" t="s">
        <v>154</v>
      </c>
      <c r="C65" s="2" t="s">
        <v>15</v>
      </c>
      <c r="D65" s="2" t="s">
        <v>155</v>
      </c>
      <c r="E65" s="4" t="s">
        <v>156</v>
      </c>
      <c r="F65" s="4" t="s">
        <v>157</v>
      </c>
      <c r="G65" s="9" t="s">
        <v>396</v>
      </c>
      <c r="H65" s="2" t="s">
        <v>49</v>
      </c>
      <c r="I65" s="6">
        <v>1000</v>
      </c>
      <c r="J65" s="6">
        <v>0</v>
      </c>
      <c r="K65" s="6">
        <v>1000</v>
      </c>
      <c r="L65" s="41">
        <v>22.719258213982346</v>
      </c>
      <c r="M65" s="41">
        <v>22719.258213982346</v>
      </c>
      <c r="O65" s="2" t="s">
        <v>20</v>
      </c>
      <c r="P65" s="2" t="s">
        <v>21</v>
      </c>
      <c r="Q65" s="2" t="s">
        <v>22</v>
      </c>
      <c r="R65" s="2" t="s">
        <v>22</v>
      </c>
      <c r="S65" s="2" t="s">
        <v>23</v>
      </c>
    </row>
    <row r="66" spans="1:19" hidden="1" x14ac:dyDescent="0.15">
      <c r="A66" s="29" t="s">
        <v>390</v>
      </c>
      <c r="B66" s="2" t="s">
        <v>289</v>
      </c>
      <c r="C66" s="2" t="s">
        <v>15</v>
      </c>
      <c r="D66" s="2" t="s">
        <v>282</v>
      </c>
      <c r="E66" s="9" t="s">
        <v>393</v>
      </c>
      <c r="F66" s="9" t="s">
        <v>355</v>
      </c>
      <c r="G66" s="9" t="s">
        <v>382</v>
      </c>
      <c r="H66" s="2" t="s">
        <v>273</v>
      </c>
      <c r="I66" s="6">
        <v>2000</v>
      </c>
      <c r="J66" s="6">
        <v>822</v>
      </c>
      <c r="K66" s="6">
        <v>1178</v>
      </c>
      <c r="L66" s="38">
        <v>3.6</v>
      </c>
      <c r="M66" s="38">
        <v>4240.8</v>
      </c>
      <c r="O66" s="2" t="s">
        <v>126</v>
      </c>
      <c r="P66" s="2" t="s">
        <v>44</v>
      </c>
      <c r="Q66" s="2" t="s">
        <v>22</v>
      </c>
      <c r="R66" s="2" t="s">
        <v>22</v>
      </c>
      <c r="S66" s="2" t="s">
        <v>45</v>
      </c>
    </row>
    <row r="67" spans="1:19" hidden="1" x14ac:dyDescent="0.15">
      <c r="A67">
        <v>2016</v>
      </c>
      <c r="B67" s="2" t="s">
        <v>220</v>
      </c>
      <c r="C67" s="2" t="s">
        <v>15</v>
      </c>
      <c r="D67" s="2" t="s">
        <v>160</v>
      </c>
      <c r="E67" s="9" t="s">
        <v>357</v>
      </c>
      <c r="F67" s="4" t="s">
        <v>221</v>
      </c>
      <c r="G67" s="9" t="s">
        <v>382</v>
      </c>
      <c r="H67" s="2" t="s">
        <v>49</v>
      </c>
      <c r="I67" s="6">
        <v>1000</v>
      </c>
      <c r="J67" s="6">
        <v>200</v>
      </c>
      <c r="K67" s="6">
        <v>800</v>
      </c>
      <c r="L67" s="38">
        <v>7.1805217321571773</v>
      </c>
      <c r="M67" s="38">
        <v>5744.417385725742</v>
      </c>
      <c r="O67" s="2" t="s">
        <v>50</v>
      </c>
      <c r="P67" s="2" t="s">
        <v>44</v>
      </c>
      <c r="Q67" s="2" t="s">
        <v>22</v>
      </c>
      <c r="R67" s="2" t="s">
        <v>22</v>
      </c>
      <c r="S67" s="2" t="s">
        <v>45</v>
      </c>
    </row>
    <row r="68" spans="1:19" x14ac:dyDescent="0.15">
      <c r="A68" s="29" t="s">
        <v>390</v>
      </c>
      <c r="B68" s="19" t="s">
        <v>303</v>
      </c>
      <c r="C68" s="19" t="s">
        <v>15</v>
      </c>
      <c r="D68" s="19" t="s">
        <v>226</v>
      </c>
      <c r="E68" s="21" t="s">
        <v>227</v>
      </c>
      <c r="F68" s="20" t="s">
        <v>372</v>
      </c>
      <c r="G68" s="9" t="s">
        <v>396</v>
      </c>
      <c r="H68" s="19" t="s">
        <v>304</v>
      </c>
      <c r="I68" s="22">
        <v>2000</v>
      </c>
      <c r="J68" s="22">
        <v>869</v>
      </c>
      <c r="K68" s="6">
        <v>1131</v>
      </c>
      <c r="L68" s="41">
        <v>75.374614418302357</v>
      </c>
      <c r="M68" s="41">
        <v>85248.68890709996</v>
      </c>
      <c r="N68" s="25"/>
      <c r="O68" s="19" t="s">
        <v>126</v>
      </c>
      <c r="P68" s="19" t="s">
        <v>21</v>
      </c>
      <c r="Q68" s="19" t="s">
        <v>22</v>
      </c>
      <c r="R68" s="19" t="s">
        <v>22</v>
      </c>
      <c r="S68" s="19" t="s">
        <v>45</v>
      </c>
    </row>
    <row r="69" spans="1:19" x14ac:dyDescent="0.15">
      <c r="A69">
        <v>2016</v>
      </c>
      <c r="B69" s="19" t="s">
        <v>185</v>
      </c>
      <c r="C69" s="19" t="s">
        <v>15</v>
      </c>
      <c r="D69" s="19" t="s">
        <v>61</v>
      </c>
      <c r="E69" s="21" t="s">
        <v>92</v>
      </c>
      <c r="F69" s="20" t="s">
        <v>371</v>
      </c>
      <c r="G69" s="9" t="s">
        <v>396</v>
      </c>
      <c r="H69" s="19" t="s">
        <v>186</v>
      </c>
      <c r="I69" s="22">
        <v>1800</v>
      </c>
      <c r="J69" s="22">
        <v>1200</v>
      </c>
      <c r="K69" s="6">
        <v>600</v>
      </c>
      <c r="L69" s="41">
        <v>32.380811150769546</v>
      </c>
      <c r="M69" s="41">
        <v>19428.486690461727</v>
      </c>
      <c r="N69" s="32"/>
      <c r="O69" s="19" t="s">
        <v>53</v>
      </c>
      <c r="P69" s="19" t="s">
        <v>21</v>
      </c>
      <c r="Q69" s="19" t="s">
        <v>187</v>
      </c>
      <c r="R69" s="19" t="s">
        <v>187</v>
      </c>
      <c r="S69" s="19" t="s">
        <v>45</v>
      </c>
    </row>
    <row r="70" spans="1:19" s="23" customFormat="1" x14ac:dyDescent="0.15">
      <c r="A70">
        <v>2016</v>
      </c>
      <c r="B70" s="19" t="s">
        <v>91</v>
      </c>
      <c r="C70" s="19" t="s">
        <v>15</v>
      </c>
      <c r="D70" s="19" t="s">
        <v>61</v>
      </c>
      <c r="E70" s="21" t="s">
        <v>92</v>
      </c>
      <c r="F70" s="21" t="s">
        <v>93</v>
      </c>
      <c r="G70" s="9" t="s">
        <v>396</v>
      </c>
      <c r="H70" s="19" t="s">
        <v>64</v>
      </c>
      <c r="I70" s="22">
        <v>1800</v>
      </c>
      <c r="J70" s="22">
        <v>0</v>
      </c>
      <c r="K70" s="6">
        <v>1800</v>
      </c>
      <c r="L70" s="41">
        <v>32.380811150769546</v>
      </c>
      <c r="M70" s="41">
        <v>58285.460071385183</v>
      </c>
      <c r="N70" s="32"/>
      <c r="O70" s="19" t="s">
        <v>20</v>
      </c>
      <c r="P70" s="19" t="s">
        <v>21</v>
      </c>
      <c r="Q70" s="19" t="s">
        <v>22</v>
      </c>
      <c r="R70" s="19" t="s">
        <v>22</v>
      </c>
      <c r="S70" s="19" t="s">
        <v>23</v>
      </c>
    </row>
    <row r="71" spans="1:19" s="23" customFormat="1" x14ac:dyDescent="0.15">
      <c r="A71">
        <v>2016</v>
      </c>
      <c r="B71" s="2" t="s">
        <v>182</v>
      </c>
      <c r="C71" s="2" t="s">
        <v>15</v>
      </c>
      <c r="D71" s="2" t="s">
        <v>138</v>
      </c>
      <c r="E71" s="4" t="s">
        <v>167</v>
      </c>
      <c r="F71" s="4" t="s">
        <v>168</v>
      </c>
      <c r="G71" s="9" t="s">
        <v>396</v>
      </c>
      <c r="H71" s="2" t="s">
        <v>76</v>
      </c>
      <c r="I71" s="6">
        <v>30000</v>
      </c>
      <c r="J71" s="6">
        <v>23157</v>
      </c>
      <c r="K71" s="6">
        <v>6843</v>
      </c>
      <c r="L71" s="41">
        <v>17.511182546997475</v>
      </c>
      <c r="M71" s="41">
        <v>119829.02216910371</v>
      </c>
      <c r="N71"/>
      <c r="O71" s="2" t="s">
        <v>53</v>
      </c>
      <c r="P71" s="2" t="s">
        <v>21</v>
      </c>
      <c r="Q71" s="2" t="s">
        <v>183</v>
      </c>
      <c r="R71" s="2" t="s">
        <v>183</v>
      </c>
      <c r="S71" s="2" t="s">
        <v>45</v>
      </c>
    </row>
    <row r="72" spans="1:19" x14ac:dyDescent="0.15">
      <c r="A72">
        <v>2016</v>
      </c>
      <c r="B72" s="2" t="s">
        <v>173</v>
      </c>
      <c r="C72" s="2" t="s">
        <v>15</v>
      </c>
      <c r="D72" s="2" t="s">
        <v>138</v>
      </c>
      <c r="E72" s="4" t="s">
        <v>167</v>
      </c>
      <c r="F72" s="9" t="s">
        <v>359</v>
      </c>
      <c r="G72" s="9" t="s">
        <v>396</v>
      </c>
      <c r="H72" s="2" t="s">
        <v>76</v>
      </c>
      <c r="I72" s="6">
        <v>40000</v>
      </c>
      <c r="J72" s="6">
        <v>0</v>
      </c>
      <c r="K72" s="6">
        <v>40000</v>
      </c>
      <c r="L72" s="41">
        <v>17.511182546997475</v>
      </c>
      <c r="M72" s="41">
        <v>700447.30187989899</v>
      </c>
      <c r="O72" s="2" t="s">
        <v>20</v>
      </c>
      <c r="P72" s="2" t="s">
        <v>21</v>
      </c>
      <c r="Q72" s="2" t="s">
        <v>22</v>
      </c>
      <c r="R72" s="2" t="s">
        <v>22</v>
      </c>
      <c r="S72" s="2" t="s">
        <v>23</v>
      </c>
    </row>
    <row r="73" spans="1:19" x14ac:dyDescent="0.15">
      <c r="A73">
        <v>2016</v>
      </c>
      <c r="B73" s="2" t="s">
        <v>211</v>
      </c>
      <c r="C73" s="2" t="s">
        <v>15</v>
      </c>
      <c r="D73" s="2" t="s">
        <v>138</v>
      </c>
      <c r="E73" s="4" t="s">
        <v>212</v>
      </c>
      <c r="F73" s="9" t="s">
        <v>360</v>
      </c>
      <c r="G73" s="9" t="s">
        <v>396</v>
      </c>
      <c r="H73" s="2" t="s">
        <v>76</v>
      </c>
      <c r="I73" s="6">
        <v>200</v>
      </c>
      <c r="J73" s="6">
        <v>0</v>
      </c>
      <c r="K73" s="6">
        <v>200</v>
      </c>
      <c r="L73" s="41">
        <v>16.376375856074237</v>
      </c>
      <c r="M73" s="41">
        <v>3275.2751712148474</v>
      </c>
      <c r="O73" s="2" t="s">
        <v>126</v>
      </c>
      <c r="P73" s="2" t="s">
        <v>21</v>
      </c>
      <c r="Q73" s="2" t="s">
        <v>213</v>
      </c>
      <c r="R73" s="2" t="s">
        <v>213</v>
      </c>
      <c r="S73" s="2" t="s">
        <v>23</v>
      </c>
    </row>
    <row r="74" spans="1:19" x14ac:dyDescent="0.15">
      <c r="A74">
        <v>2016</v>
      </c>
      <c r="B74" s="19" t="s">
        <v>137</v>
      </c>
      <c r="C74" s="19" t="s">
        <v>24</v>
      </c>
      <c r="D74" s="19" t="s">
        <v>138</v>
      </c>
      <c r="E74" s="21" t="s">
        <v>141</v>
      </c>
      <c r="F74" s="21" t="s">
        <v>142</v>
      </c>
      <c r="G74" s="9" t="s">
        <v>396</v>
      </c>
      <c r="H74" s="19" t="s">
        <v>76</v>
      </c>
      <c r="I74" s="22">
        <v>40000</v>
      </c>
      <c r="J74" s="22">
        <v>15800</v>
      </c>
      <c r="K74" s="6">
        <v>24200</v>
      </c>
      <c r="L74" s="41">
        <v>28.304563527051585</v>
      </c>
      <c r="M74" s="41">
        <v>684970.43735464837</v>
      </c>
      <c r="N74" s="23"/>
      <c r="O74" s="19" t="s">
        <v>53</v>
      </c>
      <c r="P74" s="19" t="s">
        <v>21</v>
      </c>
      <c r="Q74" s="19" t="s">
        <v>143</v>
      </c>
      <c r="R74" s="19" t="s">
        <v>144</v>
      </c>
      <c r="S74" s="19" t="s">
        <v>45</v>
      </c>
    </row>
    <row r="75" spans="1:19" x14ac:dyDescent="0.15">
      <c r="A75" s="29" t="s">
        <v>390</v>
      </c>
      <c r="B75" s="2" t="s">
        <v>306</v>
      </c>
      <c r="C75" s="2" t="s">
        <v>15</v>
      </c>
      <c r="D75" s="2" t="s">
        <v>199</v>
      </c>
      <c r="E75" s="4" t="s">
        <v>307</v>
      </c>
      <c r="F75" s="9" t="s">
        <v>361</v>
      </c>
      <c r="G75" s="9" t="s">
        <v>396</v>
      </c>
      <c r="H75" s="2" t="s">
        <v>59</v>
      </c>
      <c r="I75" s="6">
        <v>50</v>
      </c>
      <c r="J75" s="6">
        <v>0</v>
      </c>
      <c r="K75" s="6">
        <v>50</v>
      </c>
      <c r="L75" s="41">
        <v>30.211960078491884</v>
      </c>
      <c r="M75" s="41">
        <v>1510.5980039245942</v>
      </c>
      <c r="O75" s="2" t="s">
        <v>20</v>
      </c>
      <c r="P75" s="2" t="s">
        <v>21</v>
      </c>
      <c r="Q75" s="2" t="s">
        <v>22</v>
      </c>
      <c r="R75" s="2" t="s">
        <v>22</v>
      </c>
      <c r="S75" s="2" t="s">
        <v>23</v>
      </c>
    </row>
    <row r="76" spans="1:19" s="23" customFormat="1" x14ac:dyDescent="0.15">
      <c r="A76" s="29" t="s">
        <v>390</v>
      </c>
      <c r="B76" s="2" t="s">
        <v>306</v>
      </c>
      <c r="C76" s="2" t="s">
        <v>24</v>
      </c>
      <c r="D76" s="2" t="s">
        <v>199</v>
      </c>
      <c r="E76" s="4" t="s">
        <v>200</v>
      </c>
      <c r="F76" s="9" t="s">
        <v>362</v>
      </c>
      <c r="G76" s="9" t="s">
        <v>396</v>
      </c>
      <c r="H76" s="2" t="s">
        <v>59</v>
      </c>
      <c r="I76" s="6">
        <v>50</v>
      </c>
      <c r="J76" s="6">
        <v>20</v>
      </c>
      <c r="K76" s="6">
        <v>30</v>
      </c>
      <c r="L76" s="41">
        <v>81.67596119316643</v>
      </c>
      <c r="M76" s="41">
        <v>2450.278835794993</v>
      </c>
      <c r="N76"/>
      <c r="O76" s="2" t="s">
        <v>126</v>
      </c>
      <c r="P76" s="2" t="s">
        <v>21</v>
      </c>
      <c r="Q76" s="2" t="s">
        <v>22</v>
      </c>
      <c r="R76" s="2" t="s">
        <v>22</v>
      </c>
      <c r="S76" s="2" t="s">
        <v>45</v>
      </c>
    </row>
    <row r="77" spans="1:19" x14ac:dyDescent="0.15">
      <c r="A77">
        <v>2016</v>
      </c>
      <c r="B77" s="2" t="s">
        <v>252</v>
      </c>
      <c r="C77" s="2" t="s">
        <v>15</v>
      </c>
      <c r="D77" s="2" t="s">
        <v>253</v>
      </c>
      <c r="E77" s="4" t="s">
        <v>254</v>
      </c>
      <c r="F77" s="4" t="s">
        <v>255</v>
      </c>
      <c r="G77" s="9" t="s">
        <v>396</v>
      </c>
      <c r="H77" s="2" t="s">
        <v>52</v>
      </c>
      <c r="I77" s="6">
        <v>4000</v>
      </c>
      <c r="J77" s="6">
        <v>300</v>
      </c>
      <c r="K77" s="6">
        <v>3700</v>
      </c>
      <c r="L77" s="41">
        <v>21.90946829723568</v>
      </c>
      <c r="M77" s="41">
        <v>81065.032699772011</v>
      </c>
      <c r="O77" s="2" t="s">
        <v>53</v>
      </c>
      <c r="P77" s="2" t="s">
        <v>21</v>
      </c>
      <c r="Q77" s="2" t="s">
        <v>22</v>
      </c>
      <c r="R77" s="2" t="s">
        <v>22</v>
      </c>
      <c r="S77" s="2" t="s">
        <v>45</v>
      </c>
    </row>
    <row r="78" spans="1:19" x14ac:dyDescent="0.15">
      <c r="A78">
        <v>2016</v>
      </c>
      <c r="B78" s="2" t="s">
        <v>151</v>
      </c>
      <c r="C78" s="2" t="s">
        <v>15</v>
      </c>
      <c r="D78" s="2" t="s">
        <v>152</v>
      </c>
      <c r="E78" s="4" t="s">
        <v>153</v>
      </c>
      <c r="F78" s="9" t="s">
        <v>363</v>
      </c>
      <c r="G78" s="9" t="s">
        <v>396</v>
      </c>
      <c r="H78" s="2" t="s">
        <v>38</v>
      </c>
      <c r="I78" s="6">
        <v>2300</v>
      </c>
      <c r="J78" s="6">
        <v>1967</v>
      </c>
      <c r="K78" s="6">
        <v>333</v>
      </c>
      <c r="L78" s="41">
        <v>22.291930725082228</v>
      </c>
      <c r="M78" s="41">
        <v>7423.2129314523818</v>
      </c>
      <c r="O78" s="2" t="s">
        <v>126</v>
      </c>
      <c r="P78" s="2" t="s">
        <v>21</v>
      </c>
      <c r="Q78" s="2" t="s">
        <v>22</v>
      </c>
      <c r="R78" s="2" t="s">
        <v>22</v>
      </c>
      <c r="S78" s="2" t="s">
        <v>45</v>
      </c>
    </row>
    <row r="79" spans="1:19" hidden="1" x14ac:dyDescent="0.15">
      <c r="A79">
        <v>2016</v>
      </c>
      <c r="B79" s="2" t="s">
        <v>158</v>
      </c>
      <c r="C79" s="2" t="s">
        <v>15</v>
      </c>
      <c r="D79" s="2" t="s">
        <v>78</v>
      </c>
      <c r="E79" s="9" t="s">
        <v>364</v>
      </c>
      <c r="F79" s="4" t="s">
        <v>159</v>
      </c>
      <c r="G79" s="9" t="s">
        <v>382</v>
      </c>
      <c r="H79" s="2" t="s">
        <v>49</v>
      </c>
      <c r="I79" s="6">
        <v>1000</v>
      </c>
      <c r="J79" s="6">
        <v>0</v>
      </c>
      <c r="K79" s="6">
        <v>1000</v>
      </c>
      <c r="L79" s="38">
        <v>5.9685004815472285</v>
      </c>
      <c r="M79" s="38">
        <v>5968.5004815472284</v>
      </c>
      <c r="O79" s="2" t="s">
        <v>79</v>
      </c>
      <c r="P79" s="2" t="s">
        <v>44</v>
      </c>
      <c r="Q79" s="2" t="s">
        <v>22</v>
      </c>
      <c r="R79" s="2" t="s">
        <v>22</v>
      </c>
      <c r="S79" s="2" t="s">
        <v>45</v>
      </c>
    </row>
    <row r="80" spans="1:19" x14ac:dyDescent="0.15">
      <c r="A80">
        <v>2016</v>
      </c>
      <c r="B80" s="2" t="s">
        <v>119</v>
      </c>
      <c r="C80" s="2" t="s">
        <v>15</v>
      </c>
      <c r="D80" s="2" t="s">
        <v>120</v>
      </c>
      <c r="E80" s="4" t="s">
        <v>121</v>
      </c>
      <c r="F80" s="9" t="s">
        <v>365</v>
      </c>
      <c r="G80" s="9" t="s">
        <v>396</v>
      </c>
      <c r="H80" s="2" t="s">
        <v>33</v>
      </c>
      <c r="I80" s="6">
        <v>2000</v>
      </c>
      <c r="J80" s="6">
        <v>0</v>
      </c>
      <c r="K80" s="6">
        <v>2000</v>
      </c>
      <c r="L80" s="41">
        <v>16.861079364611257</v>
      </c>
      <c r="M80" s="41">
        <v>33722.158729222516</v>
      </c>
      <c r="O80" s="2" t="s">
        <v>20</v>
      </c>
      <c r="P80" s="2" t="s">
        <v>21</v>
      </c>
      <c r="Q80" s="2" t="s">
        <v>22</v>
      </c>
      <c r="R80" s="2" t="s">
        <v>22</v>
      </c>
      <c r="S80" s="2" t="s">
        <v>23</v>
      </c>
    </row>
    <row r="81" spans="1:19" x14ac:dyDescent="0.15">
      <c r="A81">
        <v>2016</v>
      </c>
      <c r="B81" s="19" t="s">
        <v>320</v>
      </c>
      <c r="C81" s="19" t="s">
        <v>15</v>
      </c>
      <c r="D81" s="19" t="s">
        <v>61</v>
      </c>
      <c r="E81" s="21" t="s">
        <v>62</v>
      </c>
      <c r="F81" s="20" t="s">
        <v>370</v>
      </c>
      <c r="G81" s="9" t="s">
        <v>396</v>
      </c>
      <c r="H81" s="19" t="s">
        <v>64</v>
      </c>
      <c r="I81" s="22">
        <v>14820</v>
      </c>
      <c r="J81" s="22">
        <v>11095</v>
      </c>
      <c r="K81" s="22">
        <v>3725</v>
      </c>
      <c r="L81" s="41">
        <v>24.940848875972605</v>
      </c>
      <c r="M81" s="41">
        <v>92904.662062997959</v>
      </c>
      <c r="N81" s="23"/>
      <c r="O81" s="19" t="s">
        <v>53</v>
      </c>
      <c r="P81" s="19" t="s">
        <v>21</v>
      </c>
      <c r="Q81" s="19" t="s">
        <v>321</v>
      </c>
      <c r="R81" s="19" t="s">
        <v>321</v>
      </c>
      <c r="S81" s="19" t="s">
        <v>45</v>
      </c>
    </row>
    <row r="82" spans="1:19" x14ac:dyDescent="0.15">
      <c r="A82">
        <v>2016</v>
      </c>
      <c r="B82" s="19" t="s">
        <v>267</v>
      </c>
      <c r="C82" s="19" t="s">
        <v>15</v>
      </c>
      <c r="D82" s="19" t="s">
        <v>61</v>
      </c>
      <c r="E82" s="21" t="s">
        <v>62</v>
      </c>
      <c r="F82" s="21" t="s">
        <v>63</v>
      </c>
      <c r="G82" s="9" t="s">
        <v>396</v>
      </c>
      <c r="H82" s="19" t="s">
        <v>64</v>
      </c>
      <c r="I82" s="22">
        <v>15000</v>
      </c>
      <c r="J82" s="22">
        <v>0</v>
      </c>
      <c r="K82" s="22">
        <v>15000</v>
      </c>
      <c r="L82" s="41">
        <v>24.940848875972605</v>
      </c>
      <c r="M82" s="41">
        <v>374112.73313958908</v>
      </c>
      <c r="N82" s="23"/>
      <c r="O82" s="19" t="s">
        <v>20</v>
      </c>
      <c r="P82" s="19" t="s">
        <v>21</v>
      </c>
      <c r="Q82" s="19" t="s">
        <v>268</v>
      </c>
      <c r="R82" s="19" t="s">
        <v>269</v>
      </c>
      <c r="S82" s="19" t="s">
        <v>23</v>
      </c>
    </row>
    <row r="83" spans="1:19" s="23" customFormat="1" x14ac:dyDescent="0.15">
      <c r="A83">
        <v>2016</v>
      </c>
      <c r="B83" s="19" t="s">
        <v>60</v>
      </c>
      <c r="C83" s="19" t="s">
        <v>15</v>
      </c>
      <c r="D83" s="19" t="s">
        <v>61</v>
      </c>
      <c r="E83" s="21" t="s">
        <v>62</v>
      </c>
      <c r="F83" s="21" t="s">
        <v>63</v>
      </c>
      <c r="G83" s="9" t="s">
        <v>396</v>
      </c>
      <c r="H83" s="19" t="s">
        <v>64</v>
      </c>
      <c r="I83" s="22">
        <v>15000</v>
      </c>
      <c r="J83" s="22">
        <v>0</v>
      </c>
      <c r="K83" s="22">
        <v>15000</v>
      </c>
      <c r="L83" s="41">
        <v>24.940848875972605</v>
      </c>
      <c r="M83" s="41">
        <v>374112.73313958908</v>
      </c>
      <c r="O83" s="19" t="s">
        <v>20</v>
      </c>
      <c r="P83" s="19" t="s">
        <v>21</v>
      </c>
      <c r="Q83" s="19" t="s">
        <v>22</v>
      </c>
      <c r="R83" s="19" t="s">
        <v>22</v>
      </c>
      <c r="S83" s="19" t="s">
        <v>23</v>
      </c>
    </row>
    <row r="84" spans="1:19" s="23" customFormat="1" x14ac:dyDescent="0.15">
      <c r="A84">
        <v>2016</v>
      </c>
      <c r="B84" s="19" t="s">
        <v>111</v>
      </c>
      <c r="C84" s="19" t="s">
        <v>15</v>
      </c>
      <c r="D84" s="19" t="s">
        <v>61</v>
      </c>
      <c r="E84" s="21" t="s">
        <v>62</v>
      </c>
      <c r="F84" s="21" t="s">
        <v>63</v>
      </c>
      <c r="G84" s="9" t="s">
        <v>396</v>
      </c>
      <c r="H84" s="19" t="s">
        <v>64</v>
      </c>
      <c r="I84" s="22">
        <v>20000</v>
      </c>
      <c r="J84" s="22">
        <v>0</v>
      </c>
      <c r="K84" s="22">
        <v>20000</v>
      </c>
      <c r="L84" s="41">
        <v>24.940848875972605</v>
      </c>
      <c r="M84" s="41">
        <v>498816.97751945211</v>
      </c>
      <c r="O84" s="19" t="s">
        <v>20</v>
      </c>
      <c r="P84" s="19" t="s">
        <v>21</v>
      </c>
      <c r="Q84" s="19" t="s">
        <v>22</v>
      </c>
      <c r="R84" s="19" t="s">
        <v>22</v>
      </c>
      <c r="S84" s="19" t="s">
        <v>23</v>
      </c>
    </row>
    <row r="85" spans="1:19" x14ac:dyDescent="0.15">
      <c r="A85" s="29" t="s">
        <v>390</v>
      </c>
      <c r="B85" s="2" t="s">
        <v>228</v>
      </c>
      <c r="C85" s="2" t="s">
        <v>15</v>
      </c>
      <c r="D85" s="2" t="s">
        <v>229</v>
      </c>
      <c r="E85" s="4" t="s">
        <v>230</v>
      </c>
      <c r="F85" s="9" t="s">
        <v>366</v>
      </c>
      <c r="G85" s="9" t="s">
        <v>396</v>
      </c>
      <c r="H85" s="2" t="s">
        <v>52</v>
      </c>
      <c r="I85" s="6">
        <v>2000</v>
      </c>
      <c r="J85" s="6">
        <v>950</v>
      </c>
      <c r="K85" s="6">
        <v>1050</v>
      </c>
      <c r="L85" s="41">
        <v>30.195551004822875</v>
      </c>
      <c r="M85" s="41">
        <v>31705.328555064018</v>
      </c>
      <c r="O85" s="2" t="s">
        <v>126</v>
      </c>
      <c r="P85" s="2" t="s">
        <v>21</v>
      </c>
      <c r="Q85" s="2" t="s">
        <v>231</v>
      </c>
      <c r="R85" s="2" t="s">
        <v>231</v>
      </c>
      <c r="S85" s="2" t="s">
        <v>45</v>
      </c>
    </row>
    <row r="86" spans="1:19" x14ac:dyDescent="0.15">
      <c r="A86">
        <v>2016</v>
      </c>
      <c r="B86" s="2" t="s">
        <v>317</v>
      </c>
      <c r="C86" s="2" t="s">
        <v>15</v>
      </c>
      <c r="D86" s="2" t="s">
        <v>73</v>
      </c>
      <c r="E86" s="4" t="s">
        <v>74</v>
      </c>
      <c r="F86" s="4" t="s">
        <v>75</v>
      </c>
      <c r="G86" s="9" t="s">
        <v>396</v>
      </c>
      <c r="H86" s="2" t="s">
        <v>76</v>
      </c>
      <c r="I86" s="6">
        <v>3000</v>
      </c>
      <c r="J86" s="6">
        <v>2974</v>
      </c>
      <c r="K86" s="6">
        <v>26</v>
      </c>
      <c r="L86" s="41">
        <v>17.265863943904048</v>
      </c>
      <c r="M86" s="41">
        <v>448.91246254150525</v>
      </c>
      <c r="O86" s="2" t="s">
        <v>53</v>
      </c>
      <c r="P86" s="2" t="s">
        <v>21</v>
      </c>
      <c r="Q86" s="2" t="s">
        <v>22</v>
      </c>
      <c r="R86" s="2" t="s">
        <v>22</v>
      </c>
      <c r="S86" s="2" t="s">
        <v>45</v>
      </c>
    </row>
    <row r="87" spans="1:19" x14ac:dyDescent="0.15">
      <c r="A87">
        <v>2016</v>
      </c>
      <c r="B87" s="2" t="s">
        <v>72</v>
      </c>
      <c r="C87" s="2" t="s">
        <v>15</v>
      </c>
      <c r="D87" s="2" t="s">
        <v>73</v>
      </c>
      <c r="E87" s="4" t="s">
        <v>74</v>
      </c>
      <c r="F87" s="4" t="s">
        <v>75</v>
      </c>
      <c r="G87" s="9" t="s">
        <v>396</v>
      </c>
      <c r="H87" s="2" t="s">
        <v>76</v>
      </c>
      <c r="I87" s="6">
        <v>3000</v>
      </c>
      <c r="J87" s="6">
        <v>1400</v>
      </c>
      <c r="K87" s="6">
        <v>1600</v>
      </c>
      <c r="L87" s="41">
        <v>17.265863943904048</v>
      </c>
      <c r="M87" s="41">
        <v>27625.382310246478</v>
      </c>
      <c r="O87" s="2" t="s">
        <v>53</v>
      </c>
      <c r="P87" s="2" t="s">
        <v>21</v>
      </c>
      <c r="Q87" s="2" t="s">
        <v>39</v>
      </c>
      <c r="R87" s="2" t="s">
        <v>39</v>
      </c>
      <c r="S87" s="2" t="s">
        <v>45</v>
      </c>
    </row>
    <row r="88" spans="1:19" x14ac:dyDescent="0.15">
      <c r="A88">
        <v>2016</v>
      </c>
      <c r="B88" s="2" t="s">
        <v>99</v>
      </c>
      <c r="C88" s="2" t="s">
        <v>15</v>
      </c>
      <c r="D88" s="2" t="s">
        <v>73</v>
      </c>
      <c r="E88" s="4" t="s">
        <v>74</v>
      </c>
      <c r="F88" s="4" t="s">
        <v>75</v>
      </c>
      <c r="G88" s="9" t="s">
        <v>396</v>
      </c>
      <c r="H88" s="2" t="s">
        <v>76</v>
      </c>
      <c r="I88" s="6">
        <v>5000</v>
      </c>
      <c r="J88" s="6">
        <v>0</v>
      </c>
      <c r="K88" s="6">
        <v>5000</v>
      </c>
      <c r="L88" s="41">
        <v>17.265863943904048</v>
      </c>
      <c r="M88" s="41">
        <v>86329.319719520237</v>
      </c>
      <c r="O88" s="2" t="s">
        <v>20</v>
      </c>
      <c r="P88" s="2" t="s">
        <v>21</v>
      </c>
      <c r="Q88" s="2" t="s">
        <v>22</v>
      </c>
      <c r="R88" s="2" t="s">
        <v>22</v>
      </c>
      <c r="S88" s="2" t="s">
        <v>23</v>
      </c>
    </row>
    <row r="89" spans="1:19" s="23" customFormat="1" hidden="1" x14ac:dyDescent="0.15">
      <c r="A89">
        <v>2016</v>
      </c>
      <c r="B89" s="2" t="s">
        <v>242</v>
      </c>
      <c r="C89" s="2" t="s">
        <v>24</v>
      </c>
      <c r="D89" s="2" t="s">
        <v>73</v>
      </c>
      <c r="E89" s="9" t="s">
        <v>367</v>
      </c>
      <c r="F89" s="4" t="s">
        <v>135</v>
      </c>
      <c r="G89" s="9" t="s">
        <v>382</v>
      </c>
      <c r="H89" s="2" t="s">
        <v>76</v>
      </c>
      <c r="I89" s="6">
        <v>10000</v>
      </c>
      <c r="J89" s="6">
        <v>5187</v>
      </c>
      <c r="K89" s="6">
        <v>4813</v>
      </c>
      <c r="L89" s="38">
        <v>4.4937652122362</v>
      </c>
      <c r="M89" s="38">
        <v>21628.491966492831</v>
      </c>
      <c r="N89"/>
      <c r="O89" s="2" t="s">
        <v>126</v>
      </c>
      <c r="P89" s="2" t="s">
        <v>44</v>
      </c>
      <c r="Q89" s="2" t="s">
        <v>22</v>
      </c>
      <c r="R89" s="2" t="s">
        <v>22</v>
      </c>
      <c r="S89" s="2" t="s">
        <v>45</v>
      </c>
    </row>
    <row r="90" spans="1:19" s="23" customFormat="1" hidden="1" x14ac:dyDescent="0.15">
      <c r="A90">
        <v>2016</v>
      </c>
      <c r="B90" s="2" t="s">
        <v>194</v>
      </c>
      <c r="C90" s="2" t="s">
        <v>15</v>
      </c>
      <c r="D90" s="2" t="s">
        <v>73</v>
      </c>
      <c r="E90" s="4" t="s">
        <v>195</v>
      </c>
      <c r="F90" s="4" t="s">
        <v>196</v>
      </c>
      <c r="G90" s="9" t="s">
        <v>382</v>
      </c>
      <c r="H90" s="2" t="s">
        <v>76</v>
      </c>
      <c r="I90" s="6">
        <v>5000</v>
      </c>
      <c r="J90" s="6">
        <v>3163</v>
      </c>
      <c r="K90" s="6">
        <v>1837</v>
      </c>
      <c r="L90" s="38">
        <v>5.2882581211345823</v>
      </c>
      <c r="M90" s="38">
        <v>9714.5301685242284</v>
      </c>
      <c r="N90"/>
      <c r="O90" s="2" t="s">
        <v>53</v>
      </c>
      <c r="P90" s="2" t="s">
        <v>44</v>
      </c>
      <c r="Q90" s="2" t="s">
        <v>22</v>
      </c>
      <c r="R90" s="2" t="s">
        <v>22</v>
      </c>
      <c r="S90" s="2" t="s">
        <v>45</v>
      </c>
    </row>
    <row r="91" spans="1:19" hidden="1" x14ac:dyDescent="0.15">
      <c r="A91">
        <v>2016</v>
      </c>
      <c r="B91" s="2" t="s">
        <v>164</v>
      </c>
      <c r="C91" s="2" t="s">
        <v>15</v>
      </c>
      <c r="D91" s="2" t="s">
        <v>165</v>
      </c>
      <c r="E91" s="9" t="s">
        <v>368</v>
      </c>
      <c r="F91" s="4" t="s">
        <v>166</v>
      </c>
      <c r="G91" s="9" t="s">
        <v>382</v>
      </c>
      <c r="H91" s="2" t="s">
        <v>49</v>
      </c>
      <c r="I91" s="6">
        <v>1000</v>
      </c>
      <c r="J91" s="6">
        <v>0</v>
      </c>
      <c r="K91" s="6">
        <v>1000</v>
      </c>
      <c r="L91" s="38">
        <v>13.09023</v>
      </c>
      <c r="M91" s="38">
        <v>13090.23</v>
      </c>
      <c r="O91" s="2" t="s">
        <v>20</v>
      </c>
      <c r="P91" s="2" t="s">
        <v>44</v>
      </c>
      <c r="Q91" s="2" t="s">
        <v>22</v>
      </c>
      <c r="R91" s="2" t="s">
        <v>22</v>
      </c>
      <c r="S91" s="2" t="s">
        <v>23</v>
      </c>
    </row>
    <row r="92" spans="1:19" hidden="1" x14ac:dyDescent="0.15">
      <c r="A92">
        <v>2016</v>
      </c>
      <c r="B92" s="2" t="s">
        <v>217</v>
      </c>
      <c r="C92" s="2" t="s">
        <v>15</v>
      </c>
      <c r="D92" s="2" t="s">
        <v>190</v>
      </c>
      <c r="E92" s="9" t="s">
        <v>377</v>
      </c>
      <c r="F92" s="4" t="s">
        <v>191</v>
      </c>
      <c r="G92" s="9" t="s">
        <v>382</v>
      </c>
      <c r="H92" s="2" t="s">
        <v>19</v>
      </c>
      <c r="I92" s="6">
        <v>1000</v>
      </c>
      <c r="J92" s="6">
        <v>200</v>
      </c>
      <c r="K92" s="6">
        <v>800</v>
      </c>
      <c r="L92" s="38">
        <v>31.627574916893689</v>
      </c>
      <c r="M92" s="38">
        <v>25302.059933514953</v>
      </c>
      <c r="O92" s="2" t="s">
        <v>65</v>
      </c>
      <c r="P92" s="2" t="s">
        <v>44</v>
      </c>
      <c r="Q92" s="2" t="s">
        <v>22</v>
      </c>
      <c r="R92" s="2" t="s">
        <v>22</v>
      </c>
      <c r="S92" s="2" t="s">
        <v>45</v>
      </c>
    </row>
    <row r="93" spans="1:19" x14ac:dyDescent="0.15">
      <c r="A93">
        <v>2016</v>
      </c>
      <c r="B93" s="2" t="s">
        <v>245</v>
      </c>
      <c r="C93" s="2" t="s">
        <v>15</v>
      </c>
      <c r="D93" s="2" t="s">
        <v>246</v>
      </c>
      <c r="E93" s="4" t="s">
        <v>247</v>
      </c>
      <c r="F93" s="9" t="s">
        <v>369</v>
      </c>
      <c r="G93" s="9" t="s">
        <v>396</v>
      </c>
      <c r="H93" s="2" t="s">
        <v>248</v>
      </c>
      <c r="I93" s="6">
        <v>2000</v>
      </c>
      <c r="J93" s="6">
        <v>0</v>
      </c>
      <c r="K93" s="6">
        <v>2000</v>
      </c>
      <c r="L93" s="41">
        <v>2.9615399999999998</v>
      </c>
      <c r="M93" s="41">
        <v>5923.08</v>
      </c>
      <c r="O93" s="2" t="s">
        <v>20</v>
      </c>
      <c r="P93" s="2" t="s">
        <v>44</v>
      </c>
      <c r="Q93" s="2" t="s">
        <v>22</v>
      </c>
      <c r="R93" s="2" t="s">
        <v>22</v>
      </c>
      <c r="S93" s="2" t="s">
        <v>23</v>
      </c>
    </row>
  </sheetData>
  <autoFilter ref="A1:S93">
    <filterColumn colId="6">
      <filters>
        <filter val="自制"/>
      </filters>
    </filterColumn>
    <sortState ref="A2:S97">
      <sortCondition ref="F1:F97"/>
    </sortState>
  </autoFilter>
  <phoneticPr fontId="2" type="noConversion"/>
  <printOptions gridLines="1"/>
  <pageMargins left="2" right="2" top="2" bottom="2" header="0.5" footer="0.5"/>
  <pageSetup paperSize="9" orientation="portrait" r:id="rId1"/>
  <headerFooter>
    <oddHeader>页眉</oddHeader>
    <oddFooter>页脚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R100"/>
  <sheetViews>
    <sheetView workbookViewId="0">
      <pane ySplit="1" topLeftCell="A2" activePane="bottomLeft" state="frozen"/>
      <selection pane="bottomLeft" activeCell="M16" sqref="M16"/>
    </sheetView>
  </sheetViews>
  <sheetFormatPr defaultRowHeight="12" x14ac:dyDescent="0.15"/>
  <cols>
    <col min="2" max="2" width="14.140625" bestFit="1" customWidth="1"/>
    <col min="3" max="4" width="12" customWidth="1"/>
    <col min="5" max="5" width="16.42578125" style="5" bestFit="1" customWidth="1"/>
    <col min="6" max="6" width="23.7109375" style="5" customWidth="1"/>
    <col min="7" max="7" width="12.7109375" style="5" customWidth="1"/>
    <col min="8" max="8" width="12" customWidth="1"/>
    <col min="9" max="11" width="12" style="7" customWidth="1"/>
    <col min="12" max="12" width="12" style="39" customWidth="1"/>
    <col min="13" max="13" width="12" customWidth="1"/>
    <col min="14" max="14" width="11.85546875" bestFit="1" customWidth="1"/>
    <col min="15" max="16" width="13.7109375" bestFit="1" customWidth="1"/>
    <col min="17" max="17" width="15.7109375" bestFit="1" customWidth="1"/>
  </cols>
  <sheetData>
    <row r="1" spans="1:18" x14ac:dyDescent="0.15">
      <c r="A1" s="29" t="s">
        <v>378</v>
      </c>
      <c r="B1" s="1" t="s">
        <v>0</v>
      </c>
      <c r="C1" s="1" t="s">
        <v>1</v>
      </c>
      <c r="D1" s="1" t="s">
        <v>2</v>
      </c>
      <c r="E1" s="3" t="s">
        <v>3</v>
      </c>
      <c r="F1" s="3" t="s">
        <v>4</v>
      </c>
      <c r="G1" s="34" t="s">
        <v>384</v>
      </c>
      <c r="H1" s="1" t="s">
        <v>5</v>
      </c>
      <c r="I1" s="6" t="s">
        <v>6</v>
      </c>
      <c r="J1" s="6" t="s">
        <v>7</v>
      </c>
      <c r="K1" s="8" t="s">
        <v>322</v>
      </c>
      <c r="L1" s="37" t="s">
        <v>392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hidden="1" x14ac:dyDescent="0.15">
      <c r="A2" s="29" t="s">
        <v>390</v>
      </c>
      <c r="B2" s="2" t="s">
        <v>278</v>
      </c>
      <c r="C2" s="2" t="s">
        <v>15</v>
      </c>
      <c r="D2" s="2" t="s">
        <v>145</v>
      </c>
      <c r="E2" s="9" t="s">
        <v>327</v>
      </c>
      <c r="F2" s="4" t="s">
        <v>279</v>
      </c>
      <c r="G2" s="9" t="s">
        <v>382</v>
      </c>
      <c r="H2" s="2" t="s">
        <v>38</v>
      </c>
      <c r="I2" s="6">
        <v>3000</v>
      </c>
      <c r="J2" s="6">
        <v>15</v>
      </c>
      <c r="K2" s="6">
        <v>2985</v>
      </c>
      <c r="L2" s="38">
        <v>2.1347</v>
      </c>
      <c r="N2" s="2" t="s">
        <v>126</v>
      </c>
      <c r="O2" s="2" t="s">
        <v>44</v>
      </c>
      <c r="P2" s="2" t="s">
        <v>22</v>
      </c>
      <c r="Q2" s="2" t="s">
        <v>22</v>
      </c>
      <c r="R2" s="2" t="s">
        <v>45</v>
      </c>
    </row>
    <row r="3" spans="1:18" hidden="1" x14ac:dyDescent="0.15">
      <c r="A3" s="29" t="s">
        <v>390</v>
      </c>
      <c r="B3" s="2" t="s">
        <v>280</v>
      </c>
      <c r="C3" s="2" t="s">
        <v>15</v>
      </c>
      <c r="D3" s="2" t="s">
        <v>281</v>
      </c>
      <c r="E3" s="4" t="s">
        <v>276</v>
      </c>
      <c r="F3" s="4" t="s">
        <v>277</v>
      </c>
      <c r="G3" s="9" t="s">
        <v>383</v>
      </c>
      <c r="H3" s="2" t="s">
        <v>52</v>
      </c>
      <c r="I3" s="6">
        <v>900</v>
      </c>
      <c r="J3" s="6">
        <v>0</v>
      </c>
      <c r="K3" s="6">
        <v>900</v>
      </c>
      <c r="L3" s="38">
        <v>521.12578229225585</v>
      </c>
      <c r="N3" s="2" t="s">
        <v>20</v>
      </c>
      <c r="O3" s="2" t="s">
        <v>21</v>
      </c>
      <c r="P3" s="2" t="s">
        <v>22</v>
      </c>
      <c r="Q3" s="2" t="s">
        <v>22</v>
      </c>
      <c r="R3" s="2" t="s">
        <v>23</v>
      </c>
    </row>
    <row r="4" spans="1:18" hidden="1" x14ac:dyDescent="0.15">
      <c r="A4" s="29" t="s">
        <v>390</v>
      </c>
      <c r="B4" s="2" t="s">
        <v>274</v>
      </c>
      <c r="C4" s="2" t="s">
        <v>15</v>
      </c>
      <c r="D4" s="2" t="s">
        <v>275</v>
      </c>
      <c r="E4" s="4" t="s">
        <v>276</v>
      </c>
      <c r="F4" s="4" t="s">
        <v>277</v>
      </c>
      <c r="G4" s="9" t="s">
        <v>383</v>
      </c>
      <c r="H4" s="2" t="s">
        <v>186</v>
      </c>
      <c r="I4" s="6">
        <v>700</v>
      </c>
      <c r="J4" s="6">
        <v>1</v>
      </c>
      <c r="K4" s="6">
        <v>699</v>
      </c>
      <c r="L4" s="38">
        <v>521.12578229225585</v>
      </c>
      <c r="N4" s="2" t="s">
        <v>50</v>
      </c>
      <c r="O4" s="2" t="s">
        <v>21</v>
      </c>
      <c r="P4" s="2" t="s">
        <v>22</v>
      </c>
      <c r="Q4" s="2" t="s">
        <v>22</v>
      </c>
      <c r="R4" s="2" t="s">
        <v>45</v>
      </c>
    </row>
    <row r="5" spans="1:18" hidden="1" x14ac:dyDescent="0.15">
      <c r="A5" s="29" t="s">
        <v>390</v>
      </c>
      <c r="B5" s="19" t="s">
        <v>303</v>
      </c>
      <c r="C5" s="19" t="s">
        <v>15</v>
      </c>
      <c r="D5" s="19" t="s">
        <v>226</v>
      </c>
      <c r="E5" s="21" t="s">
        <v>227</v>
      </c>
      <c r="F5" s="20" t="s">
        <v>372</v>
      </c>
      <c r="G5" s="9" t="s">
        <v>383</v>
      </c>
      <c r="H5" s="19" t="s">
        <v>304</v>
      </c>
      <c r="I5" s="22">
        <v>2000</v>
      </c>
      <c r="J5" s="22">
        <v>869</v>
      </c>
      <c r="K5" s="6">
        <v>1131</v>
      </c>
      <c r="L5" s="38">
        <v>75.374614418302357</v>
      </c>
      <c r="M5" s="25"/>
      <c r="N5" s="19" t="s">
        <v>126</v>
      </c>
      <c r="O5" s="19" t="s">
        <v>21</v>
      </c>
      <c r="P5" s="19" t="s">
        <v>22</v>
      </c>
      <c r="Q5" s="19" t="s">
        <v>22</v>
      </c>
      <c r="R5" s="19" t="s">
        <v>45</v>
      </c>
    </row>
    <row r="6" spans="1:18" hidden="1" x14ac:dyDescent="0.15">
      <c r="A6" s="29" t="s">
        <v>390</v>
      </c>
      <c r="B6" s="2" t="s">
        <v>270</v>
      </c>
      <c r="C6" s="2" t="s">
        <v>15</v>
      </c>
      <c r="D6" s="2" t="s">
        <v>114</v>
      </c>
      <c r="E6" s="4" t="s">
        <v>271</v>
      </c>
      <c r="F6" s="4" t="s">
        <v>272</v>
      </c>
      <c r="G6" s="9" t="s">
        <v>383</v>
      </c>
      <c r="H6" s="2" t="s">
        <v>19</v>
      </c>
      <c r="I6" s="6">
        <v>600</v>
      </c>
      <c r="J6" s="6">
        <v>505</v>
      </c>
      <c r="K6" s="6">
        <v>95</v>
      </c>
      <c r="L6" s="38">
        <v>81.622512121212409</v>
      </c>
      <c r="N6" s="2" t="s">
        <v>126</v>
      </c>
      <c r="O6" s="2" t="s">
        <v>21</v>
      </c>
      <c r="P6" s="2" t="s">
        <v>22</v>
      </c>
      <c r="Q6" s="2" t="s">
        <v>22</v>
      </c>
      <c r="R6" s="2" t="s">
        <v>45</v>
      </c>
    </row>
    <row r="7" spans="1:18" hidden="1" x14ac:dyDescent="0.15">
      <c r="A7" s="29" t="s">
        <v>390</v>
      </c>
      <c r="B7" s="2" t="s">
        <v>288</v>
      </c>
      <c r="C7" s="2" t="s">
        <v>15</v>
      </c>
      <c r="D7" s="2" t="s">
        <v>114</v>
      </c>
      <c r="E7" s="4" t="s">
        <v>283</v>
      </c>
      <c r="F7" s="9" t="s">
        <v>340</v>
      </c>
      <c r="G7" s="9" t="s">
        <v>383</v>
      </c>
      <c r="H7" s="2" t="s">
        <v>19</v>
      </c>
      <c r="I7" s="6">
        <v>1000</v>
      </c>
      <c r="J7" s="6">
        <v>600</v>
      </c>
      <c r="K7" s="6">
        <v>400</v>
      </c>
      <c r="L7" s="38">
        <v>196.09104505462335</v>
      </c>
      <c r="N7" s="2" t="s">
        <v>65</v>
      </c>
      <c r="O7" s="2" t="s">
        <v>21</v>
      </c>
      <c r="P7" s="2" t="s">
        <v>22</v>
      </c>
      <c r="Q7" s="2" t="s">
        <v>22</v>
      </c>
      <c r="R7" s="2" t="s">
        <v>45</v>
      </c>
    </row>
    <row r="8" spans="1:18" hidden="1" x14ac:dyDescent="0.15">
      <c r="A8" s="29" t="s">
        <v>390</v>
      </c>
      <c r="B8" s="2" t="s">
        <v>289</v>
      </c>
      <c r="C8" s="2" t="s">
        <v>15</v>
      </c>
      <c r="D8" s="2" t="s">
        <v>282</v>
      </c>
      <c r="E8" s="9" t="s">
        <v>393</v>
      </c>
      <c r="F8" s="9" t="s">
        <v>355</v>
      </c>
      <c r="G8" s="9" t="s">
        <v>382</v>
      </c>
      <c r="H8" s="2" t="s">
        <v>273</v>
      </c>
      <c r="I8" s="6">
        <v>2000</v>
      </c>
      <c r="J8" s="6">
        <v>822</v>
      </c>
      <c r="K8" s="6">
        <v>1178</v>
      </c>
      <c r="L8" s="38">
        <v>3.6</v>
      </c>
      <c r="N8" s="2" t="s">
        <v>126</v>
      </c>
      <c r="O8" s="2" t="s">
        <v>44</v>
      </c>
      <c r="P8" s="2" t="s">
        <v>22</v>
      </c>
      <c r="Q8" s="2" t="s">
        <v>22</v>
      </c>
      <c r="R8" s="2" t="s">
        <v>45</v>
      </c>
    </row>
    <row r="9" spans="1:18" hidden="1" x14ac:dyDescent="0.15">
      <c r="A9" s="29" t="s">
        <v>390</v>
      </c>
      <c r="B9" s="2" t="s">
        <v>301</v>
      </c>
      <c r="C9" s="2" t="s">
        <v>15</v>
      </c>
      <c r="D9" s="2" t="s">
        <v>202</v>
      </c>
      <c r="E9" s="4" t="s">
        <v>302</v>
      </c>
      <c r="F9" s="9" t="s">
        <v>335</v>
      </c>
      <c r="G9" s="9" t="s">
        <v>383</v>
      </c>
      <c r="H9" s="2" t="s">
        <v>19</v>
      </c>
      <c r="I9" s="6">
        <v>200</v>
      </c>
      <c r="J9" s="6">
        <v>199</v>
      </c>
      <c r="K9" s="6">
        <v>1</v>
      </c>
      <c r="L9" s="38">
        <v>102.05093862111698</v>
      </c>
      <c r="N9" s="2" t="s">
        <v>126</v>
      </c>
      <c r="O9" s="2" t="s">
        <v>21</v>
      </c>
      <c r="P9" s="2" t="s">
        <v>22</v>
      </c>
      <c r="Q9" s="2" t="s">
        <v>22</v>
      </c>
      <c r="R9" s="2" t="s">
        <v>45</v>
      </c>
    </row>
    <row r="10" spans="1:18" hidden="1" x14ac:dyDescent="0.15">
      <c r="A10" s="29" t="s">
        <v>390</v>
      </c>
      <c r="B10" s="2" t="s">
        <v>290</v>
      </c>
      <c r="C10" s="2" t="s">
        <v>292</v>
      </c>
      <c r="D10" s="2" t="s">
        <v>175</v>
      </c>
      <c r="E10" s="9" t="s">
        <v>324</v>
      </c>
      <c r="F10" s="9" t="s">
        <v>324</v>
      </c>
      <c r="G10" s="9" t="s">
        <v>382</v>
      </c>
      <c r="H10" s="2" t="s">
        <v>49</v>
      </c>
      <c r="I10" s="6">
        <v>50</v>
      </c>
      <c r="J10" s="6">
        <v>28</v>
      </c>
      <c r="K10" s="6">
        <v>22</v>
      </c>
      <c r="L10" s="38">
        <v>3.6053357241681265</v>
      </c>
      <c r="N10" s="2" t="s">
        <v>50</v>
      </c>
      <c r="O10" s="2" t="s">
        <v>44</v>
      </c>
      <c r="P10" s="2" t="s">
        <v>22</v>
      </c>
      <c r="Q10" s="2" t="s">
        <v>22</v>
      </c>
      <c r="R10" s="2" t="s">
        <v>45</v>
      </c>
    </row>
    <row r="11" spans="1:18" hidden="1" x14ac:dyDescent="0.15">
      <c r="A11" s="29" t="s">
        <v>390</v>
      </c>
      <c r="B11" s="2" t="s">
        <v>290</v>
      </c>
      <c r="C11" s="2" t="s">
        <v>127</v>
      </c>
      <c r="D11" s="2" t="s">
        <v>175</v>
      </c>
      <c r="E11" s="4" t="s">
        <v>291</v>
      </c>
      <c r="F11" s="4" t="s">
        <v>291</v>
      </c>
      <c r="G11" s="9" t="s">
        <v>382</v>
      </c>
      <c r="H11" s="2" t="s">
        <v>49</v>
      </c>
      <c r="I11" s="6">
        <v>50</v>
      </c>
      <c r="J11" s="6">
        <v>28</v>
      </c>
      <c r="K11" s="6">
        <v>22</v>
      </c>
      <c r="L11" s="38">
        <v>3.3382837454164673</v>
      </c>
      <c r="N11" s="2" t="s">
        <v>50</v>
      </c>
      <c r="O11" s="2" t="s">
        <v>44</v>
      </c>
      <c r="P11" s="2" t="s">
        <v>22</v>
      </c>
      <c r="Q11" s="2" t="s">
        <v>22</v>
      </c>
      <c r="R11" s="2" t="s">
        <v>45</v>
      </c>
    </row>
    <row r="12" spans="1:18" hidden="1" x14ac:dyDescent="0.15">
      <c r="A12" s="29" t="s">
        <v>390</v>
      </c>
      <c r="B12" s="2" t="s">
        <v>305</v>
      </c>
      <c r="C12" s="2" t="s">
        <v>15</v>
      </c>
      <c r="D12" s="2" t="s">
        <v>51</v>
      </c>
      <c r="E12" s="4" t="s">
        <v>284</v>
      </c>
      <c r="F12" s="9" t="s">
        <v>341</v>
      </c>
      <c r="G12" s="9" t="s">
        <v>383</v>
      </c>
      <c r="H12" s="2" t="s">
        <v>52</v>
      </c>
      <c r="I12" s="6">
        <v>4000</v>
      </c>
      <c r="J12" s="6">
        <v>3765</v>
      </c>
      <c r="K12" s="6">
        <v>235</v>
      </c>
      <c r="L12" s="38">
        <v>129.05488734625663</v>
      </c>
      <c r="N12" s="2" t="s">
        <v>126</v>
      </c>
      <c r="O12" s="2" t="s">
        <v>21</v>
      </c>
      <c r="P12" s="2" t="s">
        <v>22</v>
      </c>
      <c r="Q12" s="2" t="s">
        <v>22</v>
      </c>
      <c r="R12" s="2" t="s">
        <v>45</v>
      </c>
    </row>
    <row r="13" spans="1:18" hidden="1" x14ac:dyDescent="0.15">
      <c r="A13" s="29" t="s">
        <v>390</v>
      </c>
      <c r="B13" s="2" t="s">
        <v>306</v>
      </c>
      <c r="C13" s="2" t="s">
        <v>15</v>
      </c>
      <c r="D13" s="2" t="s">
        <v>199</v>
      </c>
      <c r="E13" s="4" t="s">
        <v>307</v>
      </c>
      <c r="F13" s="9" t="s">
        <v>361</v>
      </c>
      <c r="G13" s="9" t="s">
        <v>383</v>
      </c>
      <c r="H13" s="2" t="s">
        <v>59</v>
      </c>
      <c r="I13" s="6">
        <v>50</v>
      </c>
      <c r="J13" s="6">
        <v>0</v>
      </c>
      <c r="K13" s="6">
        <v>50</v>
      </c>
      <c r="L13" s="38">
        <v>30.211960078491884</v>
      </c>
      <c r="N13" s="2" t="s">
        <v>20</v>
      </c>
      <c r="O13" s="2" t="s">
        <v>21</v>
      </c>
      <c r="P13" s="2" t="s">
        <v>22</v>
      </c>
      <c r="Q13" s="2" t="s">
        <v>22</v>
      </c>
      <c r="R13" s="2" t="s">
        <v>23</v>
      </c>
    </row>
    <row r="14" spans="1:18" hidden="1" x14ac:dyDescent="0.15">
      <c r="A14" s="29" t="s">
        <v>390</v>
      </c>
      <c r="B14" s="2" t="s">
        <v>306</v>
      </c>
      <c r="C14" s="2" t="s">
        <v>24</v>
      </c>
      <c r="D14" s="2" t="s">
        <v>199</v>
      </c>
      <c r="E14" s="4" t="s">
        <v>200</v>
      </c>
      <c r="F14" s="9" t="s">
        <v>362</v>
      </c>
      <c r="G14" s="9" t="s">
        <v>383</v>
      </c>
      <c r="H14" s="2" t="s">
        <v>59</v>
      </c>
      <c r="I14" s="6">
        <v>50</v>
      </c>
      <c r="J14" s="6">
        <v>20</v>
      </c>
      <c r="K14" s="6">
        <v>30</v>
      </c>
      <c r="L14" s="38">
        <v>81.67596119316643</v>
      </c>
      <c r="N14" s="2" t="s">
        <v>126</v>
      </c>
      <c r="O14" s="2" t="s">
        <v>21</v>
      </c>
      <c r="P14" s="2" t="s">
        <v>22</v>
      </c>
      <c r="Q14" s="2" t="s">
        <v>22</v>
      </c>
      <c r="R14" s="2" t="s">
        <v>45</v>
      </c>
    </row>
    <row r="15" spans="1:18" hidden="1" x14ac:dyDescent="0.15">
      <c r="A15" s="29" t="s">
        <v>390</v>
      </c>
      <c r="B15" s="2" t="s">
        <v>285</v>
      </c>
      <c r="C15" s="2" t="s">
        <v>15</v>
      </c>
      <c r="D15" s="2" t="s">
        <v>120</v>
      </c>
      <c r="E15" s="4" t="s">
        <v>286</v>
      </c>
      <c r="F15" s="4" t="s">
        <v>287</v>
      </c>
      <c r="G15" s="9" t="s">
        <v>383</v>
      </c>
      <c r="H15" s="2" t="s">
        <v>218</v>
      </c>
      <c r="I15" s="6">
        <v>1000</v>
      </c>
      <c r="J15" s="6">
        <v>0</v>
      </c>
      <c r="K15" s="6">
        <v>1000</v>
      </c>
      <c r="L15" s="38">
        <v>140.64430011718113</v>
      </c>
      <c r="N15" s="2" t="s">
        <v>20</v>
      </c>
      <c r="O15" s="2" t="s">
        <v>21</v>
      </c>
      <c r="P15" s="2" t="s">
        <v>22</v>
      </c>
      <c r="Q15" s="2" t="s">
        <v>22</v>
      </c>
      <c r="R15" s="2" t="s">
        <v>23</v>
      </c>
    </row>
    <row r="16" spans="1:18" x14ac:dyDescent="0.15">
      <c r="A16" s="29" t="s">
        <v>390</v>
      </c>
      <c r="B16" s="2" t="s">
        <v>308</v>
      </c>
      <c r="C16" s="2" t="s">
        <v>15</v>
      </c>
      <c r="D16" s="2" t="s">
        <v>73</v>
      </c>
      <c r="E16" s="4" t="s">
        <v>309</v>
      </c>
      <c r="F16" s="4" t="s">
        <v>310</v>
      </c>
      <c r="G16" s="9" t="s">
        <v>383</v>
      </c>
      <c r="H16" s="2" t="s">
        <v>76</v>
      </c>
      <c r="I16" s="6">
        <v>650</v>
      </c>
      <c r="J16" s="6">
        <v>265</v>
      </c>
      <c r="K16" s="6">
        <v>385</v>
      </c>
      <c r="L16" s="38">
        <v>535.8344495933128</v>
      </c>
      <c r="M16" s="38"/>
      <c r="N16" s="2" t="s">
        <v>65</v>
      </c>
      <c r="O16" s="2" t="s">
        <v>21</v>
      </c>
      <c r="P16" s="2" t="s">
        <v>22</v>
      </c>
      <c r="Q16" s="2" t="s">
        <v>22</v>
      </c>
      <c r="R16" s="2" t="s">
        <v>45</v>
      </c>
    </row>
    <row r="17" spans="1:18" hidden="1" x14ac:dyDescent="0.15">
      <c r="A17" s="29" t="s">
        <v>390</v>
      </c>
      <c r="B17" s="2" t="s">
        <v>296</v>
      </c>
      <c r="C17" s="2" t="s">
        <v>15</v>
      </c>
      <c r="D17" s="2" t="s">
        <v>155</v>
      </c>
      <c r="E17" s="4" t="s">
        <v>156</v>
      </c>
      <c r="F17" s="9" t="s">
        <v>354</v>
      </c>
      <c r="G17" s="9" t="s">
        <v>383</v>
      </c>
      <c r="H17" s="2" t="s">
        <v>49</v>
      </c>
      <c r="I17" s="6">
        <v>1000</v>
      </c>
      <c r="J17" s="6">
        <v>968</v>
      </c>
      <c r="K17" s="6">
        <v>32</v>
      </c>
      <c r="L17" s="38">
        <v>22.719258213982346</v>
      </c>
      <c r="N17" s="2" t="s">
        <v>126</v>
      </c>
      <c r="O17" s="2" t="s">
        <v>21</v>
      </c>
      <c r="P17" s="2" t="s">
        <v>297</v>
      </c>
      <c r="Q17" s="2" t="s">
        <v>297</v>
      </c>
      <c r="R17" s="2" t="s">
        <v>45</v>
      </c>
    </row>
    <row r="18" spans="1:18" hidden="1" x14ac:dyDescent="0.15">
      <c r="A18" s="29" t="s">
        <v>390</v>
      </c>
      <c r="B18" s="19" t="s">
        <v>295</v>
      </c>
      <c r="C18" s="19" t="s">
        <v>15</v>
      </c>
      <c r="D18" s="19" t="s">
        <v>145</v>
      </c>
      <c r="E18" s="21" t="s">
        <v>294</v>
      </c>
      <c r="F18" s="20" t="s">
        <v>376</v>
      </c>
      <c r="G18" s="9" t="s">
        <v>383</v>
      </c>
      <c r="H18" s="19" t="s">
        <v>38</v>
      </c>
      <c r="I18" s="22">
        <v>500</v>
      </c>
      <c r="J18" s="22">
        <v>220</v>
      </c>
      <c r="K18" s="6">
        <v>280</v>
      </c>
      <c r="L18" s="38">
        <v>332.77137913185084</v>
      </c>
      <c r="M18" s="25"/>
      <c r="N18" s="19" t="s">
        <v>53</v>
      </c>
      <c r="O18" s="19" t="s">
        <v>21</v>
      </c>
      <c r="P18" s="19" t="s">
        <v>293</v>
      </c>
      <c r="Q18" s="19" t="s">
        <v>293</v>
      </c>
      <c r="R18" s="19" t="s">
        <v>45</v>
      </c>
    </row>
    <row r="19" spans="1:18" s="13" customFormat="1" hidden="1" x14ac:dyDescent="0.15">
      <c r="A19" s="29" t="s">
        <v>390</v>
      </c>
      <c r="B19" s="2" t="s">
        <v>228</v>
      </c>
      <c r="C19" s="2" t="s">
        <v>15</v>
      </c>
      <c r="D19" s="2" t="s">
        <v>229</v>
      </c>
      <c r="E19" s="4" t="s">
        <v>230</v>
      </c>
      <c r="F19" s="9" t="s">
        <v>366</v>
      </c>
      <c r="G19" s="9" t="s">
        <v>383</v>
      </c>
      <c r="H19" s="2" t="s">
        <v>52</v>
      </c>
      <c r="I19" s="6">
        <v>2000</v>
      </c>
      <c r="J19" s="6">
        <v>950</v>
      </c>
      <c r="K19" s="6">
        <v>1050</v>
      </c>
      <c r="L19" s="38">
        <v>30.195551004822875</v>
      </c>
      <c r="M19"/>
      <c r="N19" s="2" t="s">
        <v>126</v>
      </c>
      <c r="O19" s="2" t="s">
        <v>21</v>
      </c>
      <c r="P19" s="2" t="s">
        <v>231</v>
      </c>
      <c r="Q19" s="2" t="s">
        <v>231</v>
      </c>
      <c r="R19" s="2" t="s">
        <v>45</v>
      </c>
    </row>
    <row r="20" spans="1:18" x14ac:dyDescent="0.15">
      <c r="A20" s="29" t="s">
        <v>390</v>
      </c>
      <c r="B20" s="2" t="s">
        <v>232</v>
      </c>
      <c r="C20" s="2" t="s">
        <v>15</v>
      </c>
      <c r="D20" s="2" t="s">
        <v>100</v>
      </c>
      <c r="E20" s="4" t="s">
        <v>101</v>
      </c>
      <c r="F20" s="9" t="s">
        <v>329</v>
      </c>
      <c r="G20" s="9" t="s">
        <v>383</v>
      </c>
      <c r="H20" s="2" t="s">
        <v>76</v>
      </c>
      <c r="I20" s="6">
        <v>200</v>
      </c>
      <c r="J20" s="6">
        <v>179</v>
      </c>
      <c r="K20" s="6">
        <v>21</v>
      </c>
      <c r="L20" s="38">
        <v>104.26045008949286</v>
      </c>
      <c r="N20" s="2" t="s">
        <v>53</v>
      </c>
      <c r="O20" s="2" t="s">
        <v>21</v>
      </c>
      <c r="P20" s="2" t="s">
        <v>233</v>
      </c>
      <c r="Q20" s="2" t="s">
        <v>233</v>
      </c>
      <c r="R20" s="2" t="s">
        <v>45</v>
      </c>
    </row>
    <row r="21" spans="1:18" x14ac:dyDescent="0.15">
      <c r="A21" s="29" t="s">
        <v>390</v>
      </c>
      <c r="B21" s="2" t="s">
        <v>232</v>
      </c>
      <c r="C21" s="2" t="s">
        <v>24</v>
      </c>
      <c r="D21" s="2" t="s">
        <v>100</v>
      </c>
      <c r="E21" s="4" t="s">
        <v>234</v>
      </c>
      <c r="F21" s="9" t="s">
        <v>334</v>
      </c>
      <c r="G21" s="9" t="s">
        <v>383</v>
      </c>
      <c r="H21" s="2" t="s">
        <v>76</v>
      </c>
      <c r="I21" s="6">
        <v>100</v>
      </c>
      <c r="J21" s="6">
        <v>60</v>
      </c>
      <c r="K21" s="6">
        <v>40</v>
      </c>
      <c r="L21" s="38">
        <v>64.046957449538581</v>
      </c>
      <c r="N21" s="2" t="s">
        <v>53</v>
      </c>
      <c r="O21" s="2" t="s">
        <v>21</v>
      </c>
      <c r="P21" s="2" t="s">
        <v>235</v>
      </c>
      <c r="Q21" s="2" t="s">
        <v>235</v>
      </c>
      <c r="R21" s="2" t="s">
        <v>45</v>
      </c>
    </row>
    <row r="22" spans="1:18" hidden="1" x14ac:dyDescent="0.15">
      <c r="A22" s="29" t="s">
        <v>390</v>
      </c>
      <c r="B22" s="14" t="s">
        <v>236</v>
      </c>
      <c r="C22" s="14" t="s">
        <v>15</v>
      </c>
      <c r="D22" s="14" t="s">
        <v>145</v>
      </c>
      <c r="E22" s="15" t="s">
        <v>162</v>
      </c>
      <c r="F22" s="15" t="s">
        <v>163</v>
      </c>
      <c r="G22" s="9" t="s">
        <v>383</v>
      </c>
      <c r="H22" s="14" t="s">
        <v>38</v>
      </c>
      <c r="I22" s="16">
        <v>3000</v>
      </c>
      <c r="J22" s="16">
        <v>2157</v>
      </c>
      <c r="K22" s="6">
        <v>843</v>
      </c>
      <c r="L22" s="38">
        <v>266.46684896579973</v>
      </c>
      <c r="M22" s="18" t="s">
        <v>338</v>
      </c>
      <c r="N22" s="14" t="s">
        <v>126</v>
      </c>
      <c r="O22" s="14" t="s">
        <v>21</v>
      </c>
      <c r="P22" s="14" t="s">
        <v>237</v>
      </c>
      <c r="Q22" s="14" t="s">
        <v>238</v>
      </c>
      <c r="R22" s="14" t="s">
        <v>45</v>
      </c>
    </row>
    <row r="23" spans="1:18" hidden="1" x14ac:dyDescent="0.15">
      <c r="A23" s="29" t="s">
        <v>390</v>
      </c>
      <c r="B23" s="2" t="s">
        <v>132</v>
      </c>
      <c r="C23" s="2" t="s">
        <v>15</v>
      </c>
      <c r="D23" s="2" t="s">
        <v>133</v>
      </c>
      <c r="E23" s="9" t="s">
        <v>347</v>
      </c>
      <c r="F23" s="4" t="s">
        <v>134</v>
      </c>
      <c r="G23" s="9" t="s">
        <v>382</v>
      </c>
      <c r="H23" s="2" t="s">
        <v>19</v>
      </c>
      <c r="I23" s="6">
        <v>90</v>
      </c>
      <c r="J23" s="6">
        <v>3</v>
      </c>
      <c r="K23" s="6">
        <v>87</v>
      </c>
      <c r="L23" s="38">
        <v>28.577330337078653</v>
      </c>
      <c r="N23" s="2" t="s">
        <v>65</v>
      </c>
      <c r="O23" s="2" t="s">
        <v>44</v>
      </c>
      <c r="P23" s="2" t="s">
        <v>22</v>
      </c>
      <c r="Q23" s="2" t="s">
        <v>22</v>
      </c>
      <c r="R23" s="2" t="s">
        <v>45</v>
      </c>
    </row>
    <row r="24" spans="1:18" hidden="1" x14ac:dyDescent="0.15">
      <c r="A24" s="29" t="s">
        <v>390</v>
      </c>
      <c r="B24" s="2" t="s">
        <v>239</v>
      </c>
      <c r="C24" s="2" t="s">
        <v>15</v>
      </c>
      <c r="D24" s="2" t="s">
        <v>240</v>
      </c>
      <c r="E24" s="9" t="s">
        <v>346</v>
      </c>
      <c r="F24" s="4" t="s">
        <v>241</v>
      </c>
      <c r="G24" s="9" t="s">
        <v>382</v>
      </c>
      <c r="H24" s="2" t="s">
        <v>19</v>
      </c>
      <c r="I24" s="6">
        <v>100</v>
      </c>
      <c r="J24" s="6">
        <v>54</v>
      </c>
      <c r="K24" s="6">
        <v>46</v>
      </c>
      <c r="L24" s="38">
        <v>6.081626304400797</v>
      </c>
      <c r="N24" s="2" t="s">
        <v>126</v>
      </c>
      <c r="O24" s="2" t="s">
        <v>44</v>
      </c>
      <c r="P24" s="2" t="s">
        <v>22</v>
      </c>
      <c r="Q24" s="2" t="s">
        <v>22</v>
      </c>
      <c r="R24" s="2" t="s">
        <v>45</v>
      </c>
    </row>
    <row r="25" spans="1:18" x14ac:dyDescent="0.15">
      <c r="A25" s="29" t="s">
        <v>390</v>
      </c>
      <c r="B25" s="2" t="s">
        <v>315</v>
      </c>
      <c r="C25" s="2" t="s">
        <v>15</v>
      </c>
      <c r="D25" s="2" t="s">
        <v>73</v>
      </c>
      <c r="E25" s="9" t="s">
        <v>326</v>
      </c>
      <c r="F25" s="4" t="s">
        <v>316</v>
      </c>
      <c r="G25" s="9" t="s">
        <v>382</v>
      </c>
      <c r="H25" s="2" t="s">
        <v>76</v>
      </c>
      <c r="I25" s="6">
        <v>3000</v>
      </c>
      <c r="J25" s="6">
        <v>0</v>
      </c>
      <c r="K25" s="6">
        <v>3000</v>
      </c>
      <c r="L25" s="38">
        <v>1.7075830673514742</v>
      </c>
      <c r="N25" s="2" t="s">
        <v>20</v>
      </c>
      <c r="O25" s="2" t="s">
        <v>44</v>
      </c>
      <c r="P25" s="2" t="s">
        <v>22</v>
      </c>
      <c r="Q25" s="2" t="s">
        <v>22</v>
      </c>
      <c r="R25" s="2" t="s">
        <v>23</v>
      </c>
    </row>
    <row r="26" spans="1:18" hidden="1" x14ac:dyDescent="0.15">
      <c r="A26" s="29" t="s">
        <v>390</v>
      </c>
      <c r="B26" s="2" t="s">
        <v>174</v>
      </c>
      <c r="C26" s="2" t="s">
        <v>15</v>
      </c>
      <c r="D26" s="2" t="s">
        <v>175</v>
      </c>
      <c r="E26" s="9" t="s">
        <v>348</v>
      </c>
      <c r="F26" s="4" t="s">
        <v>176</v>
      </c>
      <c r="G26" s="9" t="s">
        <v>382</v>
      </c>
      <c r="H26" s="2" t="s">
        <v>49</v>
      </c>
      <c r="I26" s="6">
        <v>100</v>
      </c>
      <c r="J26" s="6">
        <v>11</v>
      </c>
      <c r="K26" s="6">
        <v>89</v>
      </c>
      <c r="L26" s="38">
        <v>59.124170431659266</v>
      </c>
      <c r="N26" s="2" t="s">
        <v>50</v>
      </c>
      <c r="O26" s="2" t="s">
        <v>44</v>
      </c>
      <c r="P26" s="2" t="s">
        <v>22</v>
      </c>
      <c r="Q26" s="2" t="s">
        <v>22</v>
      </c>
      <c r="R26" s="2" t="s">
        <v>45</v>
      </c>
    </row>
    <row r="27" spans="1:18" x14ac:dyDescent="0.15">
      <c r="A27">
        <v>2016</v>
      </c>
      <c r="B27" s="2" t="s">
        <v>182</v>
      </c>
      <c r="C27" s="2" t="s">
        <v>15</v>
      </c>
      <c r="D27" s="2" t="s">
        <v>138</v>
      </c>
      <c r="E27" s="4" t="s">
        <v>167</v>
      </c>
      <c r="F27" s="4" t="s">
        <v>168</v>
      </c>
      <c r="G27" s="9" t="s">
        <v>383</v>
      </c>
      <c r="H27" s="2" t="s">
        <v>76</v>
      </c>
      <c r="I27" s="6">
        <v>30000</v>
      </c>
      <c r="J27" s="6">
        <v>23157</v>
      </c>
      <c r="K27" s="6">
        <v>6843</v>
      </c>
      <c r="L27" s="38">
        <v>17.511182546997475</v>
      </c>
      <c r="N27" s="2" t="s">
        <v>53</v>
      </c>
      <c r="O27" s="2" t="s">
        <v>21</v>
      </c>
      <c r="P27" s="2" t="s">
        <v>183</v>
      </c>
      <c r="Q27" s="2" t="s">
        <v>183</v>
      </c>
      <c r="R27" s="2" t="s">
        <v>45</v>
      </c>
    </row>
    <row r="28" spans="1:18" hidden="1" x14ac:dyDescent="0.15">
      <c r="A28">
        <v>2016</v>
      </c>
      <c r="B28" s="2" t="s">
        <v>148</v>
      </c>
      <c r="C28" s="2" t="s">
        <v>15</v>
      </c>
      <c r="D28" s="2" t="s">
        <v>149</v>
      </c>
      <c r="E28" s="9" t="s">
        <v>350</v>
      </c>
      <c r="F28" s="4" t="s">
        <v>150</v>
      </c>
      <c r="G28" s="9" t="s">
        <v>382</v>
      </c>
      <c r="H28" s="2" t="s">
        <v>19</v>
      </c>
      <c r="I28" s="6">
        <v>200</v>
      </c>
      <c r="J28" s="6">
        <v>16</v>
      </c>
      <c r="K28" s="6">
        <v>184</v>
      </c>
      <c r="L28" s="38">
        <v>2.136755229194482</v>
      </c>
      <c r="N28" s="2" t="s">
        <v>65</v>
      </c>
      <c r="O28" s="2" t="s">
        <v>44</v>
      </c>
      <c r="P28" s="2" t="s">
        <v>22</v>
      </c>
      <c r="Q28" s="2" t="s">
        <v>22</v>
      </c>
      <c r="R28" s="2" t="s">
        <v>45</v>
      </c>
    </row>
    <row r="29" spans="1:18" s="17" customFormat="1" ht="12" hidden="1" customHeight="1" x14ac:dyDescent="0.15">
      <c r="A29">
        <v>2016</v>
      </c>
      <c r="B29" s="33" t="s">
        <v>380</v>
      </c>
      <c r="C29" s="2" t="s">
        <v>15</v>
      </c>
      <c r="D29" s="2" t="s">
        <v>160</v>
      </c>
      <c r="E29" s="4" t="s">
        <v>161</v>
      </c>
      <c r="F29" s="9" t="s">
        <v>333</v>
      </c>
      <c r="G29" s="9" t="s">
        <v>383</v>
      </c>
      <c r="H29" s="2" t="s">
        <v>49</v>
      </c>
      <c r="I29" s="6">
        <v>200</v>
      </c>
      <c r="J29" s="6">
        <v>140</v>
      </c>
      <c r="K29" s="6">
        <v>60</v>
      </c>
      <c r="L29" s="38">
        <v>44.970152857976423</v>
      </c>
      <c r="M29"/>
      <c r="N29" s="2" t="s">
        <v>126</v>
      </c>
      <c r="O29" s="2" t="s">
        <v>21</v>
      </c>
      <c r="P29" s="2" t="s">
        <v>22</v>
      </c>
      <c r="Q29" s="2" t="s">
        <v>22</v>
      </c>
      <c r="R29" s="2" t="s">
        <v>45</v>
      </c>
    </row>
    <row r="30" spans="1:18" s="17" customFormat="1" hidden="1" x14ac:dyDescent="0.15">
      <c r="A30">
        <v>2016</v>
      </c>
      <c r="B30" s="2" t="s">
        <v>151</v>
      </c>
      <c r="C30" s="2" t="s">
        <v>15</v>
      </c>
      <c r="D30" s="2" t="s">
        <v>152</v>
      </c>
      <c r="E30" s="4" t="s">
        <v>153</v>
      </c>
      <c r="F30" s="9" t="s">
        <v>363</v>
      </c>
      <c r="G30" s="9" t="s">
        <v>383</v>
      </c>
      <c r="H30" s="2" t="s">
        <v>38</v>
      </c>
      <c r="I30" s="6">
        <v>2300</v>
      </c>
      <c r="J30" s="6">
        <v>1967</v>
      </c>
      <c r="K30" s="6">
        <v>333</v>
      </c>
      <c r="L30" s="38">
        <v>22.291930725082228</v>
      </c>
      <c r="M30"/>
      <c r="N30" s="2" t="s">
        <v>126</v>
      </c>
      <c r="O30" s="2" t="s">
        <v>21</v>
      </c>
      <c r="P30" s="2" t="s">
        <v>22</v>
      </c>
      <c r="Q30" s="2" t="s">
        <v>22</v>
      </c>
      <c r="R30" s="2" t="s">
        <v>45</v>
      </c>
    </row>
    <row r="31" spans="1:18" s="17" customFormat="1" hidden="1" x14ac:dyDescent="0.15">
      <c r="A31">
        <v>2016</v>
      </c>
      <c r="B31" s="2" t="s">
        <v>154</v>
      </c>
      <c r="C31" s="2" t="s">
        <v>15</v>
      </c>
      <c r="D31" s="2" t="s">
        <v>155</v>
      </c>
      <c r="E31" s="4" t="s">
        <v>156</v>
      </c>
      <c r="F31" s="4" t="s">
        <v>157</v>
      </c>
      <c r="G31" s="9" t="s">
        <v>383</v>
      </c>
      <c r="H31" s="2" t="s">
        <v>49</v>
      </c>
      <c r="I31" s="6">
        <v>1000</v>
      </c>
      <c r="J31" s="6">
        <v>0</v>
      </c>
      <c r="K31" s="6">
        <v>1000</v>
      </c>
      <c r="L31" s="38">
        <v>22.719258213982346</v>
      </c>
      <c r="M31"/>
      <c r="N31" s="2" t="s">
        <v>20</v>
      </c>
      <c r="O31" s="2" t="s">
        <v>21</v>
      </c>
      <c r="P31" s="2" t="s">
        <v>22</v>
      </c>
      <c r="Q31" s="2" t="s">
        <v>22</v>
      </c>
      <c r="R31" s="2" t="s">
        <v>23</v>
      </c>
    </row>
    <row r="32" spans="1:18" hidden="1" x14ac:dyDescent="0.15">
      <c r="A32">
        <v>2016</v>
      </c>
      <c r="B32" s="2" t="s">
        <v>158</v>
      </c>
      <c r="C32" s="2" t="s">
        <v>15</v>
      </c>
      <c r="D32" s="2" t="s">
        <v>78</v>
      </c>
      <c r="E32" s="9" t="s">
        <v>402</v>
      </c>
      <c r="F32" s="4" t="s">
        <v>159</v>
      </c>
      <c r="G32" s="9" t="s">
        <v>382</v>
      </c>
      <c r="H32" s="2" t="s">
        <v>49</v>
      </c>
      <c r="I32" s="6">
        <v>1000</v>
      </c>
      <c r="J32" s="6">
        <v>0</v>
      </c>
      <c r="K32" s="6">
        <v>1000</v>
      </c>
      <c r="L32" s="38">
        <v>5.9685004815472285</v>
      </c>
      <c r="N32" s="2" t="s">
        <v>79</v>
      </c>
      <c r="O32" s="2" t="s">
        <v>44</v>
      </c>
      <c r="P32" s="2" t="s">
        <v>22</v>
      </c>
      <c r="Q32" s="2" t="s">
        <v>22</v>
      </c>
      <c r="R32" s="2" t="s">
        <v>45</v>
      </c>
    </row>
    <row r="33" spans="1:18" hidden="1" x14ac:dyDescent="0.15">
      <c r="A33">
        <v>2016</v>
      </c>
      <c r="B33" s="2" t="s">
        <v>164</v>
      </c>
      <c r="C33" s="2" t="s">
        <v>15</v>
      </c>
      <c r="D33" s="2" t="s">
        <v>165</v>
      </c>
      <c r="E33" s="9" t="s">
        <v>368</v>
      </c>
      <c r="F33" s="4" t="s">
        <v>166</v>
      </c>
      <c r="G33" s="9" t="s">
        <v>382</v>
      </c>
      <c r="H33" s="2" t="s">
        <v>49</v>
      </c>
      <c r="I33" s="6">
        <v>1000</v>
      </c>
      <c r="J33" s="6">
        <v>0</v>
      </c>
      <c r="K33" s="6">
        <v>1000</v>
      </c>
      <c r="L33" s="38">
        <v>13.09023</v>
      </c>
      <c r="N33" s="2" t="s">
        <v>20</v>
      </c>
      <c r="O33" s="2" t="s">
        <v>44</v>
      </c>
      <c r="P33" s="2" t="s">
        <v>22</v>
      </c>
      <c r="Q33" s="2" t="s">
        <v>22</v>
      </c>
      <c r="R33" s="2" t="s">
        <v>23</v>
      </c>
    </row>
    <row r="34" spans="1:18" hidden="1" x14ac:dyDescent="0.15">
      <c r="A34">
        <v>2016</v>
      </c>
      <c r="B34" s="19" t="s">
        <v>185</v>
      </c>
      <c r="C34" s="19" t="s">
        <v>15</v>
      </c>
      <c r="D34" s="19" t="s">
        <v>61</v>
      </c>
      <c r="E34" s="21" t="s">
        <v>92</v>
      </c>
      <c r="F34" s="20" t="s">
        <v>371</v>
      </c>
      <c r="G34" s="9" t="s">
        <v>383</v>
      </c>
      <c r="H34" s="19" t="s">
        <v>186</v>
      </c>
      <c r="I34" s="22">
        <v>1800</v>
      </c>
      <c r="J34" s="22">
        <v>1200</v>
      </c>
      <c r="K34" s="6">
        <v>600</v>
      </c>
      <c r="L34" s="38">
        <v>32.380811150769546</v>
      </c>
      <c r="M34" s="32"/>
      <c r="N34" s="19" t="s">
        <v>53</v>
      </c>
      <c r="O34" s="19" t="s">
        <v>21</v>
      </c>
      <c r="P34" s="19" t="s">
        <v>187</v>
      </c>
      <c r="Q34" s="19" t="s">
        <v>187</v>
      </c>
      <c r="R34" s="19" t="s">
        <v>45</v>
      </c>
    </row>
    <row r="35" spans="1:18" hidden="1" x14ac:dyDescent="0.15">
      <c r="A35">
        <v>2016</v>
      </c>
      <c r="B35" s="14" t="s">
        <v>188</v>
      </c>
      <c r="C35" s="14" t="s">
        <v>15</v>
      </c>
      <c r="D35" s="14" t="s">
        <v>35</v>
      </c>
      <c r="E35" s="15" t="s">
        <v>36</v>
      </c>
      <c r="F35" s="15" t="s">
        <v>37</v>
      </c>
      <c r="G35" s="9" t="s">
        <v>383</v>
      </c>
      <c r="H35" s="14" t="s">
        <v>38</v>
      </c>
      <c r="I35" s="16">
        <v>2000</v>
      </c>
      <c r="J35" s="16">
        <v>1835</v>
      </c>
      <c r="K35" s="6">
        <v>165</v>
      </c>
      <c r="L35" s="38">
        <v>41.271515981684843</v>
      </c>
      <c r="M35" s="30"/>
      <c r="N35" s="14" t="s">
        <v>53</v>
      </c>
      <c r="O35" s="14" t="s">
        <v>21</v>
      </c>
      <c r="P35" s="14" t="s">
        <v>189</v>
      </c>
      <c r="Q35" s="14" t="s">
        <v>189</v>
      </c>
      <c r="R35" s="14" t="s">
        <v>45</v>
      </c>
    </row>
    <row r="36" spans="1:18" hidden="1" x14ac:dyDescent="0.15">
      <c r="A36">
        <v>2016</v>
      </c>
      <c r="B36" s="2" t="s">
        <v>249</v>
      </c>
      <c r="C36" s="2" t="s">
        <v>15</v>
      </c>
      <c r="D36" s="2" t="s">
        <v>219</v>
      </c>
      <c r="E36" s="9" t="s">
        <v>325</v>
      </c>
      <c r="F36" s="4" t="s">
        <v>250</v>
      </c>
      <c r="G36" s="9" t="s">
        <v>382</v>
      </c>
      <c r="H36" s="2" t="s">
        <v>19</v>
      </c>
      <c r="I36" s="6">
        <v>3000</v>
      </c>
      <c r="J36" s="6">
        <v>1979</v>
      </c>
      <c r="K36" s="6">
        <v>1021</v>
      </c>
      <c r="L36" s="38">
        <v>6.9960005205471685</v>
      </c>
      <c r="N36" s="2" t="s">
        <v>65</v>
      </c>
      <c r="O36" s="2" t="s">
        <v>44</v>
      </c>
      <c r="P36" s="2" t="s">
        <v>22</v>
      </c>
      <c r="Q36" s="2" t="s">
        <v>22</v>
      </c>
      <c r="R36" s="2" t="s">
        <v>45</v>
      </c>
    </row>
    <row r="37" spans="1:18" x14ac:dyDescent="0.15">
      <c r="A37">
        <v>2016</v>
      </c>
      <c r="B37" s="2" t="s">
        <v>242</v>
      </c>
      <c r="C37" s="2" t="s">
        <v>24</v>
      </c>
      <c r="D37" s="2" t="s">
        <v>73</v>
      </c>
      <c r="E37" s="9" t="s">
        <v>367</v>
      </c>
      <c r="F37" s="4" t="s">
        <v>135</v>
      </c>
      <c r="G37" s="9" t="s">
        <v>382</v>
      </c>
      <c r="H37" s="2" t="s">
        <v>76</v>
      </c>
      <c r="I37" s="6">
        <v>10000</v>
      </c>
      <c r="J37" s="6">
        <v>5187</v>
      </c>
      <c r="K37" s="6">
        <v>4813</v>
      </c>
      <c r="L37" s="38">
        <v>4.4937652122362</v>
      </c>
      <c r="N37" s="2" t="s">
        <v>126</v>
      </c>
      <c r="O37" s="2" t="s">
        <v>44</v>
      </c>
      <c r="P37" s="2" t="s">
        <v>22</v>
      </c>
      <c r="Q37" s="2" t="s">
        <v>22</v>
      </c>
      <c r="R37" s="2" t="s">
        <v>45</v>
      </c>
    </row>
    <row r="38" spans="1:18" hidden="1" x14ac:dyDescent="0.15">
      <c r="A38">
        <v>2016</v>
      </c>
      <c r="B38" s="2" t="s">
        <v>245</v>
      </c>
      <c r="C38" s="2" t="s">
        <v>15</v>
      </c>
      <c r="D38" s="2" t="s">
        <v>246</v>
      </c>
      <c r="E38" s="4" t="s">
        <v>247</v>
      </c>
      <c r="F38" s="9" t="s">
        <v>369</v>
      </c>
      <c r="G38" s="9" t="s">
        <v>383</v>
      </c>
      <c r="H38" s="2" t="s">
        <v>248</v>
      </c>
      <c r="I38" s="6">
        <v>2000</v>
      </c>
      <c r="J38" s="6">
        <v>0</v>
      </c>
      <c r="K38" s="6">
        <v>2000</v>
      </c>
      <c r="L38" s="38">
        <v>2.9615399999999998</v>
      </c>
      <c r="N38" s="2" t="s">
        <v>20</v>
      </c>
      <c r="O38" s="2" t="s">
        <v>44</v>
      </c>
      <c r="P38" s="2" t="s">
        <v>22</v>
      </c>
      <c r="Q38" s="2" t="s">
        <v>22</v>
      </c>
      <c r="R38" s="2" t="s">
        <v>23</v>
      </c>
    </row>
    <row r="39" spans="1:18" s="17" customFormat="1" ht="12" customHeight="1" x14ac:dyDescent="0.15">
      <c r="A39">
        <v>2016</v>
      </c>
      <c r="B39" s="2" t="s">
        <v>251</v>
      </c>
      <c r="C39" s="2" t="s">
        <v>15</v>
      </c>
      <c r="D39" s="2" t="s">
        <v>73</v>
      </c>
      <c r="E39" s="9" t="s">
        <v>323</v>
      </c>
      <c r="F39" s="4" t="s">
        <v>210</v>
      </c>
      <c r="G39" s="9" t="s">
        <v>382</v>
      </c>
      <c r="H39" s="2" t="s">
        <v>76</v>
      </c>
      <c r="I39" s="6">
        <v>10000</v>
      </c>
      <c r="J39" s="6">
        <v>2000</v>
      </c>
      <c r="K39" s="6">
        <v>8000</v>
      </c>
      <c r="L39" s="38">
        <v>1.2393160007297759</v>
      </c>
      <c r="M39"/>
      <c r="N39" s="2" t="s">
        <v>53</v>
      </c>
      <c r="O39" s="2" t="s">
        <v>44</v>
      </c>
      <c r="P39" s="2" t="s">
        <v>22</v>
      </c>
      <c r="Q39" s="2" t="s">
        <v>22</v>
      </c>
      <c r="R39" s="2" t="s">
        <v>45</v>
      </c>
    </row>
    <row r="40" spans="1:18" s="17" customFormat="1" ht="12" hidden="1" customHeight="1" x14ac:dyDescent="0.15">
      <c r="A40">
        <v>2016</v>
      </c>
      <c r="B40" s="2" t="s">
        <v>192</v>
      </c>
      <c r="C40" s="2" t="s">
        <v>15</v>
      </c>
      <c r="D40" s="2" t="s">
        <v>120</v>
      </c>
      <c r="E40" s="4" t="s">
        <v>193</v>
      </c>
      <c r="F40" s="9" t="s">
        <v>331</v>
      </c>
      <c r="G40" s="9" t="s">
        <v>383</v>
      </c>
      <c r="H40" s="2" t="s">
        <v>33</v>
      </c>
      <c r="I40" s="6">
        <v>6</v>
      </c>
      <c r="J40" s="6">
        <v>0</v>
      </c>
      <c r="K40" s="6">
        <v>6</v>
      </c>
      <c r="L40" s="38">
        <v>22.004102362114111</v>
      </c>
      <c r="M40"/>
      <c r="N40" s="2" t="s">
        <v>20</v>
      </c>
      <c r="O40" s="2" t="s">
        <v>28</v>
      </c>
      <c r="P40" s="2" t="s">
        <v>22</v>
      </c>
      <c r="Q40" s="2" t="s">
        <v>22</v>
      </c>
      <c r="R40" s="2" t="s">
        <v>23</v>
      </c>
    </row>
    <row r="41" spans="1:18" x14ac:dyDescent="0.15">
      <c r="A41">
        <v>2016</v>
      </c>
      <c r="B41" s="2" t="s">
        <v>194</v>
      </c>
      <c r="C41" s="2" t="s">
        <v>24</v>
      </c>
      <c r="D41" s="2" t="s">
        <v>73</v>
      </c>
      <c r="E41" s="4" t="s">
        <v>197</v>
      </c>
      <c r="F41" s="9" t="s">
        <v>336</v>
      </c>
      <c r="G41" s="9" t="s">
        <v>383</v>
      </c>
      <c r="H41" s="2" t="s">
        <v>76</v>
      </c>
      <c r="I41" s="6">
        <v>200</v>
      </c>
      <c r="J41" s="6">
        <v>14</v>
      </c>
      <c r="K41" s="6">
        <v>186</v>
      </c>
      <c r="L41" s="38">
        <v>62.812461873679084</v>
      </c>
      <c r="N41" s="2" t="s">
        <v>20</v>
      </c>
      <c r="O41" s="2" t="s">
        <v>21</v>
      </c>
      <c r="P41" s="2" t="s">
        <v>198</v>
      </c>
      <c r="Q41" s="2" t="s">
        <v>198</v>
      </c>
      <c r="R41" s="2" t="s">
        <v>23</v>
      </c>
    </row>
    <row r="42" spans="1:18" x14ac:dyDescent="0.15">
      <c r="A42">
        <v>2016</v>
      </c>
      <c r="B42" s="2" t="s">
        <v>194</v>
      </c>
      <c r="C42" s="2" t="s">
        <v>15</v>
      </c>
      <c r="D42" s="2" t="s">
        <v>73</v>
      </c>
      <c r="E42" s="4" t="s">
        <v>195</v>
      </c>
      <c r="F42" s="4" t="s">
        <v>196</v>
      </c>
      <c r="G42" s="9" t="s">
        <v>382</v>
      </c>
      <c r="H42" s="2" t="s">
        <v>76</v>
      </c>
      <c r="I42" s="6">
        <v>5000</v>
      </c>
      <c r="J42" s="6">
        <v>3163</v>
      </c>
      <c r="K42" s="6">
        <v>1837</v>
      </c>
      <c r="L42" s="38">
        <v>5.2882581211345823</v>
      </c>
      <c r="N42" s="2" t="s">
        <v>53</v>
      </c>
      <c r="O42" s="2" t="s">
        <v>44</v>
      </c>
      <c r="P42" s="2" t="s">
        <v>22</v>
      </c>
      <c r="Q42" s="2" t="s">
        <v>22</v>
      </c>
      <c r="R42" s="2" t="s">
        <v>45</v>
      </c>
    </row>
    <row r="43" spans="1:18" hidden="1" x14ac:dyDescent="0.15">
      <c r="A43">
        <v>2016</v>
      </c>
      <c r="B43" s="2" t="s">
        <v>252</v>
      </c>
      <c r="C43" s="2" t="s">
        <v>15</v>
      </c>
      <c r="D43" s="2" t="s">
        <v>253</v>
      </c>
      <c r="E43" s="4" t="s">
        <v>254</v>
      </c>
      <c r="F43" s="4" t="s">
        <v>255</v>
      </c>
      <c r="G43" s="9" t="s">
        <v>383</v>
      </c>
      <c r="H43" s="2" t="s">
        <v>52</v>
      </c>
      <c r="I43" s="6">
        <v>4000</v>
      </c>
      <c r="J43" s="6">
        <v>300</v>
      </c>
      <c r="K43" s="6">
        <v>3700</v>
      </c>
      <c r="L43" s="38">
        <v>21.90946829723568</v>
      </c>
      <c r="N43" s="2" t="s">
        <v>53</v>
      </c>
      <c r="O43" s="2" t="s">
        <v>21</v>
      </c>
      <c r="P43" s="2" t="s">
        <v>22</v>
      </c>
      <c r="Q43" s="2" t="s">
        <v>22</v>
      </c>
      <c r="R43" s="2" t="s">
        <v>45</v>
      </c>
    </row>
    <row r="44" spans="1:18" hidden="1" x14ac:dyDescent="0.15">
      <c r="A44">
        <v>2016</v>
      </c>
      <c r="B44" s="19" t="s">
        <v>313</v>
      </c>
      <c r="C44" s="19" t="s">
        <v>15</v>
      </c>
      <c r="D44" s="19" t="s">
        <v>108</v>
      </c>
      <c r="E44" s="20" t="s">
        <v>352</v>
      </c>
      <c r="F44" s="21" t="s">
        <v>314</v>
      </c>
      <c r="G44" s="9" t="s">
        <v>383</v>
      </c>
      <c r="H44" s="19" t="s">
        <v>19</v>
      </c>
      <c r="I44" s="22">
        <v>2</v>
      </c>
      <c r="J44" s="22">
        <v>0</v>
      </c>
      <c r="K44" s="6">
        <v>2</v>
      </c>
      <c r="L44" s="38">
        <v>35.055168231628109</v>
      </c>
      <c r="M44" s="23"/>
      <c r="N44" s="19" t="s">
        <v>20</v>
      </c>
      <c r="O44" s="19" t="s">
        <v>28</v>
      </c>
      <c r="P44" s="19" t="s">
        <v>22</v>
      </c>
      <c r="Q44" s="19" t="s">
        <v>22</v>
      </c>
      <c r="R44" s="19" t="s">
        <v>23</v>
      </c>
    </row>
    <row r="45" spans="1:18" hidden="1" x14ac:dyDescent="0.15">
      <c r="A45">
        <v>2016</v>
      </c>
      <c r="B45" s="2" t="s">
        <v>311</v>
      </c>
      <c r="C45" s="2" t="s">
        <v>15</v>
      </c>
      <c r="D45" s="2" t="s">
        <v>298</v>
      </c>
      <c r="E45" s="4" t="s">
        <v>299</v>
      </c>
      <c r="F45" s="4" t="s">
        <v>300</v>
      </c>
      <c r="G45" s="9" t="s">
        <v>383</v>
      </c>
      <c r="H45" s="2" t="s">
        <v>52</v>
      </c>
      <c r="I45" s="6">
        <v>1000</v>
      </c>
      <c r="J45" s="6">
        <v>51</v>
      </c>
      <c r="K45" s="6">
        <v>949</v>
      </c>
      <c r="L45" s="38">
        <v>95.837834759368945</v>
      </c>
      <c r="N45" s="2" t="s">
        <v>65</v>
      </c>
      <c r="O45" s="2" t="s">
        <v>21</v>
      </c>
      <c r="P45" s="2" t="s">
        <v>312</v>
      </c>
      <c r="Q45" s="2" t="s">
        <v>312</v>
      </c>
      <c r="R45" s="2" t="s">
        <v>45</v>
      </c>
    </row>
    <row r="46" spans="1:18" x14ac:dyDescent="0.15">
      <c r="A46">
        <v>2016</v>
      </c>
      <c r="B46" s="2" t="s">
        <v>211</v>
      </c>
      <c r="C46" s="2" t="s">
        <v>15</v>
      </c>
      <c r="D46" s="2" t="s">
        <v>138</v>
      </c>
      <c r="E46" s="4" t="s">
        <v>212</v>
      </c>
      <c r="F46" s="9" t="s">
        <v>360</v>
      </c>
      <c r="G46" s="9" t="s">
        <v>383</v>
      </c>
      <c r="H46" s="2" t="s">
        <v>76</v>
      </c>
      <c r="I46" s="6">
        <v>200</v>
      </c>
      <c r="J46" s="6">
        <v>0</v>
      </c>
      <c r="K46" s="6">
        <v>200</v>
      </c>
      <c r="L46" s="38">
        <v>16.376375856074237</v>
      </c>
      <c r="N46" s="2" t="s">
        <v>126</v>
      </c>
      <c r="O46" s="2" t="s">
        <v>21</v>
      </c>
      <c r="P46" s="2" t="s">
        <v>213</v>
      </c>
      <c r="Q46" s="2" t="s">
        <v>213</v>
      </c>
      <c r="R46" s="2" t="s">
        <v>23</v>
      </c>
    </row>
    <row r="47" spans="1:18" hidden="1" x14ac:dyDescent="0.15">
      <c r="A47">
        <v>2016</v>
      </c>
      <c r="B47" s="2" t="s">
        <v>201</v>
      </c>
      <c r="C47" s="2" t="s">
        <v>15</v>
      </c>
      <c r="D47" s="2" t="s">
        <v>89</v>
      </c>
      <c r="E47" s="9" t="s">
        <v>394</v>
      </c>
      <c r="F47" s="4" t="s">
        <v>136</v>
      </c>
      <c r="G47" s="9" t="s">
        <v>383</v>
      </c>
      <c r="H47" s="2" t="s">
        <v>19</v>
      </c>
      <c r="I47" s="6">
        <v>200</v>
      </c>
      <c r="J47" s="6">
        <v>0</v>
      </c>
      <c r="K47" s="6">
        <v>200</v>
      </c>
      <c r="L47" s="38" t="e">
        <v>#N/A</v>
      </c>
      <c r="N47" s="2" t="s">
        <v>33</v>
      </c>
      <c r="O47" s="2" t="s">
        <v>21</v>
      </c>
      <c r="P47" s="2" t="s">
        <v>22</v>
      </c>
      <c r="Q47" s="2" t="s">
        <v>22</v>
      </c>
      <c r="R47" s="2" t="s">
        <v>23</v>
      </c>
    </row>
    <row r="48" spans="1:18" hidden="1" x14ac:dyDescent="0.15">
      <c r="A48">
        <v>2016</v>
      </c>
      <c r="B48" s="10" t="s">
        <v>222</v>
      </c>
      <c r="C48" s="10" t="s">
        <v>15</v>
      </c>
      <c r="D48" s="10" t="s">
        <v>223</v>
      </c>
      <c r="E48" s="11" t="s">
        <v>224</v>
      </c>
      <c r="F48" s="11" t="s">
        <v>225</v>
      </c>
      <c r="G48" s="9" t="s">
        <v>383</v>
      </c>
      <c r="H48" s="10" t="s">
        <v>19</v>
      </c>
      <c r="I48" s="12">
        <v>500</v>
      </c>
      <c r="J48" s="12">
        <v>21</v>
      </c>
      <c r="K48" s="6">
        <v>479</v>
      </c>
      <c r="L48" s="38">
        <v>129.87312635476937</v>
      </c>
      <c r="M48" s="13"/>
      <c r="N48" s="10" t="s">
        <v>65</v>
      </c>
      <c r="O48" s="10" t="s">
        <v>21</v>
      </c>
      <c r="P48" s="10" t="s">
        <v>22</v>
      </c>
      <c r="Q48" s="10" t="s">
        <v>22</v>
      </c>
      <c r="R48" s="10" t="s">
        <v>45</v>
      </c>
    </row>
    <row r="49" spans="1:18" hidden="1" x14ac:dyDescent="0.15">
      <c r="A49">
        <v>2016</v>
      </c>
      <c r="B49" s="2" t="s">
        <v>220</v>
      </c>
      <c r="C49" s="2" t="s">
        <v>15</v>
      </c>
      <c r="D49" s="2" t="s">
        <v>160</v>
      </c>
      <c r="E49" s="9" t="s">
        <v>357</v>
      </c>
      <c r="F49" s="4" t="s">
        <v>221</v>
      </c>
      <c r="G49" s="9" t="s">
        <v>382</v>
      </c>
      <c r="H49" s="2" t="s">
        <v>49</v>
      </c>
      <c r="I49" s="6">
        <v>1000</v>
      </c>
      <c r="J49" s="6">
        <v>200</v>
      </c>
      <c r="K49" s="6">
        <v>800</v>
      </c>
      <c r="L49" s="38">
        <v>7.1805217321571773</v>
      </c>
      <c r="N49" s="2" t="s">
        <v>50</v>
      </c>
      <c r="O49" s="2" t="s">
        <v>44</v>
      </c>
      <c r="P49" s="2" t="s">
        <v>22</v>
      </c>
      <c r="Q49" s="2" t="s">
        <v>22</v>
      </c>
      <c r="R49" s="2" t="s">
        <v>45</v>
      </c>
    </row>
    <row r="50" spans="1:18" hidden="1" x14ac:dyDescent="0.15">
      <c r="A50">
        <v>2016</v>
      </c>
      <c r="B50" s="2" t="s">
        <v>207</v>
      </c>
      <c r="C50" s="2" t="s">
        <v>15</v>
      </c>
      <c r="D50" s="2" t="s">
        <v>199</v>
      </c>
      <c r="E50" s="4" t="s">
        <v>208</v>
      </c>
      <c r="F50" s="9" t="s">
        <v>353</v>
      </c>
      <c r="G50" s="9" t="s">
        <v>383</v>
      </c>
      <c r="H50" s="2" t="s">
        <v>59</v>
      </c>
      <c r="I50" s="6">
        <v>1000</v>
      </c>
      <c r="J50" s="6">
        <v>0</v>
      </c>
      <c r="K50" s="6">
        <v>1000</v>
      </c>
      <c r="L50" s="38">
        <v>34.707510425534331</v>
      </c>
      <c r="N50" s="2" t="s">
        <v>20</v>
      </c>
      <c r="O50" s="2" t="s">
        <v>21</v>
      </c>
      <c r="P50" s="2" t="s">
        <v>209</v>
      </c>
      <c r="Q50" s="2" t="s">
        <v>209</v>
      </c>
      <c r="R50" s="2" t="s">
        <v>23</v>
      </c>
    </row>
    <row r="51" spans="1:18" hidden="1" x14ac:dyDescent="0.15">
      <c r="A51">
        <v>2016</v>
      </c>
      <c r="B51" s="2" t="s">
        <v>217</v>
      </c>
      <c r="C51" s="2" t="s">
        <v>15</v>
      </c>
      <c r="D51" s="2" t="s">
        <v>190</v>
      </c>
      <c r="E51" s="9" t="s">
        <v>377</v>
      </c>
      <c r="F51" s="4" t="s">
        <v>191</v>
      </c>
      <c r="G51" s="9" t="s">
        <v>382</v>
      </c>
      <c r="H51" s="2" t="s">
        <v>19</v>
      </c>
      <c r="I51" s="6">
        <v>1000</v>
      </c>
      <c r="J51" s="6">
        <v>200</v>
      </c>
      <c r="K51" s="6">
        <v>800</v>
      </c>
      <c r="L51" s="38">
        <v>31.627574916893689</v>
      </c>
      <c r="N51" s="2" t="s">
        <v>65</v>
      </c>
      <c r="O51" s="2" t="s">
        <v>44</v>
      </c>
      <c r="P51" s="2" t="s">
        <v>22</v>
      </c>
      <c r="Q51" s="2" t="s">
        <v>22</v>
      </c>
      <c r="R51" s="2" t="s">
        <v>45</v>
      </c>
    </row>
    <row r="52" spans="1:18" s="23" customFormat="1" hidden="1" x14ac:dyDescent="0.15">
      <c r="A52">
        <v>2016</v>
      </c>
      <c r="B52" s="2" t="s">
        <v>177</v>
      </c>
      <c r="C52" s="2" t="s">
        <v>15</v>
      </c>
      <c r="D52" s="2" t="s">
        <v>178</v>
      </c>
      <c r="E52" s="9" t="s">
        <v>351</v>
      </c>
      <c r="F52" s="4" t="s">
        <v>179</v>
      </c>
      <c r="G52" s="9" t="s">
        <v>382</v>
      </c>
      <c r="H52" s="2" t="s">
        <v>19</v>
      </c>
      <c r="I52" s="6">
        <v>420</v>
      </c>
      <c r="J52" s="6">
        <v>175</v>
      </c>
      <c r="K52" s="6">
        <v>245</v>
      </c>
      <c r="L52" s="38">
        <v>1.7806079898929961</v>
      </c>
      <c r="M52"/>
      <c r="N52" s="2" t="s">
        <v>65</v>
      </c>
      <c r="O52" s="2" t="s">
        <v>44</v>
      </c>
      <c r="P52" s="2" t="s">
        <v>22</v>
      </c>
      <c r="Q52" s="2" t="s">
        <v>22</v>
      </c>
      <c r="R52" s="2" t="s">
        <v>45</v>
      </c>
    </row>
    <row r="53" spans="1:18" s="17" customFormat="1" hidden="1" x14ac:dyDescent="0.15">
      <c r="A53">
        <v>2016</v>
      </c>
      <c r="B53" s="14" t="s">
        <v>180</v>
      </c>
      <c r="C53" s="14" t="s">
        <v>15</v>
      </c>
      <c r="D53" s="14" t="s">
        <v>35</v>
      </c>
      <c r="E53" s="15" t="s">
        <v>36</v>
      </c>
      <c r="F53" s="15" t="s">
        <v>37</v>
      </c>
      <c r="G53" s="9" t="s">
        <v>383</v>
      </c>
      <c r="H53" s="14" t="s">
        <v>38</v>
      </c>
      <c r="I53" s="16">
        <v>3000</v>
      </c>
      <c r="J53" s="16">
        <v>0</v>
      </c>
      <c r="K53" s="6">
        <v>3000</v>
      </c>
      <c r="L53" s="38">
        <v>41.271515981684843</v>
      </c>
      <c r="M53" s="30"/>
      <c r="N53" s="14" t="s">
        <v>20</v>
      </c>
      <c r="O53" s="14" t="s">
        <v>21</v>
      </c>
      <c r="P53" s="14" t="s">
        <v>181</v>
      </c>
      <c r="Q53" s="14" t="s">
        <v>181</v>
      </c>
      <c r="R53" s="14" t="s">
        <v>23</v>
      </c>
    </row>
    <row r="54" spans="1:18" s="17" customFormat="1" hidden="1" x14ac:dyDescent="0.15">
      <c r="A54">
        <v>2016</v>
      </c>
      <c r="B54" s="14" t="s">
        <v>180</v>
      </c>
      <c r="C54" s="14" t="s">
        <v>24</v>
      </c>
      <c r="D54" s="14" t="s">
        <v>35</v>
      </c>
      <c r="E54" s="15" t="s">
        <v>146</v>
      </c>
      <c r="F54" s="15" t="s">
        <v>147</v>
      </c>
      <c r="G54" s="9" t="s">
        <v>383</v>
      </c>
      <c r="H54" s="14" t="s">
        <v>38</v>
      </c>
      <c r="I54" s="16">
        <v>3000</v>
      </c>
      <c r="J54" s="16">
        <v>1632</v>
      </c>
      <c r="K54" s="6">
        <v>1368</v>
      </c>
      <c r="L54" s="38">
        <v>111.96939003621635</v>
      </c>
      <c r="M54" s="31"/>
      <c r="N54" s="14" t="s">
        <v>53</v>
      </c>
      <c r="O54" s="14" t="s">
        <v>21</v>
      </c>
      <c r="P54" s="14" t="s">
        <v>181</v>
      </c>
      <c r="Q54" s="14" t="s">
        <v>181</v>
      </c>
      <c r="R54" s="14" t="s">
        <v>45</v>
      </c>
    </row>
    <row r="55" spans="1:18" x14ac:dyDescent="0.15">
      <c r="A55">
        <v>2016</v>
      </c>
      <c r="B55" s="2" t="s">
        <v>173</v>
      </c>
      <c r="C55" s="2" t="s">
        <v>15</v>
      </c>
      <c r="D55" s="2" t="s">
        <v>138</v>
      </c>
      <c r="E55" s="4" t="s">
        <v>167</v>
      </c>
      <c r="F55" s="9" t="s">
        <v>359</v>
      </c>
      <c r="G55" s="9" t="s">
        <v>383</v>
      </c>
      <c r="H55" s="2" t="s">
        <v>76</v>
      </c>
      <c r="I55" s="6">
        <v>40000</v>
      </c>
      <c r="J55" s="6">
        <v>0</v>
      </c>
      <c r="K55" s="6">
        <v>40000</v>
      </c>
      <c r="L55" s="38">
        <v>17.511182546997475</v>
      </c>
      <c r="N55" s="2" t="s">
        <v>20</v>
      </c>
      <c r="O55" s="2" t="s">
        <v>21</v>
      </c>
      <c r="P55" s="2" t="s">
        <v>22</v>
      </c>
      <c r="Q55" s="2" t="s">
        <v>22</v>
      </c>
      <c r="R55" s="2" t="s">
        <v>23</v>
      </c>
    </row>
    <row r="56" spans="1:18" x14ac:dyDescent="0.15">
      <c r="A56">
        <v>2016</v>
      </c>
      <c r="B56" s="19" t="s">
        <v>137</v>
      </c>
      <c r="C56" s="19" t="s">
        <v>24</v>
      </c>
      <c r="D56" s="19" t="s">
        <v>138</v>
      </c>
      <c r="E56" s="21" t="s">
        <v>141</v>
      </c>
      <c r="F56" s="21" t="s">
        <v>142</v>
      </c>
      <c r="G56" s="9" t="s">
        <v>383</v>
      </c>
      <c r="H56" s="19" t="s">
        <v>76</v>
      </c>
      <c r="I56" s="22">
        <v>40000</v>
      </c>
      <c r="J56" s="22">
        <v>15800</v>
      </c>
      <c r="K56" s="6">
        <v>24200</v>
      </c>
      <c r="L56" s="38">
        <v>28.304563527051585</v>
      </c>
      <c r="M56" s="23"/>
      <c r="N56" s="19" t="s">
        <v>53</v>
      </c>
      <c r="O56" s="19" t="s">
        <v>21</v>
      </c>
      <c r="P56" s="19" t="s">
        <v>143</v>
      </c>
      <c r="Q56" s="19" t="s">
        <v>144</v>
      </c>
      <c r="R56" s="19" t="s">
        <v>45</v>
      </c>
    </row>
    <row r="57" spans="1:18" hidden="1" x14ac:dyDescent="0.15">
      <c r="A57">
        <v>2016</v>
      </c>
      <c r="B57" s="2" t="s">
        <v>169</v>
      </c>
      <c r="C57" s="2" t="s">
        <v>15</v>
      </c>
      <c r="D57" s="2" t="s">
        <v>170</v>
      </c>
      <c r="E57" s="4" t="s">
        <v>171</v>
      </c>
      <c r="F57" s="9" t="s">
        <v>330</v>
      </c>
      <c r="G57" s="9" t="s">
        <v>383</v>
      </c>
      <c r="H57" s="2" t="s">
        <v>19</v>
      </c>
      <c r="I57" s="6">
        <v>400</v>
      </c>
      <c r="J57" s="6"/>
      <c r="K57" s="6">
        <v>400</v>
      </c>
      <c r="L57" s="38">
        <v>38.241034707175238</v>
      </c>
      <c r="N57" s="2" t="s">
        <v>65</v>
      </c>
      <c r="O57" s="2" t="s">
        <v>21</v>
      </c>
      <c r="P57" s="2" t="s">
        <v>172</v>
      </c>
      <c r="Q57" s="2" t="s">
        <v>172</v>
      </c>
      <c r="R57" s="2" t="s">
        <v>45</v>
      </c>
    </row>
    <row r="58" spans="1:18" x14ac:dyDescent="0.15">
      <c r="A58">
        <v>2016</v>
      </c>
      <c r="B58" s="2" t="s">
        <v>214</v>
      </c>
      <c r="C58" s="2" t="s">
        <v>15</v>
      </c>
      <c r="D58" s="2" t="s">
        <v>100</v>
      </c>
      <c r="E58" s="4" t="s">
        <v>184</v>
      </c>
      <c r="F58" s="9" t="s">
        <v>332</v>
      </c>
      <c r="G58" s="9" t="s">
        <v>383</v>
      </c>
      <c r="H58" s="2" t="s">
        <v>76</v>
      </c>
      <c r="I58" s="6">
        <v>2000</v>
      </c>
      <c r="J58" s="6">
        <v>0</v>
      </c>
      <c r="K58" s="6">
        <v>2000</v>
      </c>
      <c r="L58" s="38">
        <v>22.359304658649499</v>
      </c>
      <c r="N58" s="2" t="s">
        <v>20</v>
      </c>
      <c r="O58" s="2" t="s">
        <v>21</v>
      </c>
      <c r="P58" s="2" t="s">
        <v>215</v>
      </c>
      <c r="Q58" s="2" t="s">
        <v>216</v>
      </c>
      <c r="R58" s="2" t="s">
        <v>23</v>
      </c>
    </row>
    <row r="59" spans="1:18" x14ac:dyDescent="0.15">
      <c r="A59">
        <v>2016</v>
      </c>
      <c r="B59" s="2" t="s">
        <v>317</v>
      </c>
      <c r="C59" s="2" t="s">
        <v>15</v>
      </c>
      <c r="D59" s="2" t="s">
        <v>73</v>
      </c>
      <c r="E59" s="4" t="s">
        <v>74</v>
      </c>
      <c r="F59" s="4" t="s">
        <v>75</v>
      </c>
      <c r="G59" s="9" t="s">
        <v>383</v>
      </c>
      <c r="H59" s="2" t="s">
        <v>76</v>
      </c>
      <c r="I59" s="6">
        <v>3000</v>
      </c>
      <c r="J59" s="6">
        <v>2974</v>
      </c>
      <c r="K59" s="6">
        <v>26</v>
      </c>
      <c r="L59" s="38">
        <v>17.265863943904048</v>
      </c>
      <c r="N59" s="2" t="s">
        <v>53</v>
      </c>
      <c r="O59" s="2" t="s">
        <v>21</v>
      </c>
      <c r="P59" s="2" t="s">
        <v>22</v>
      </c>
      <c r="Q59" s="2" t="s">
        <v>22</v>
      </c>
      <c r="R59" s="2" t="s">
        <v>45</v>
      </c>
    </row>
    <row r="60" spans="1:18" x14ac:dyDescent="0.15">
      <c r="A60">
        <v>2016</v>
      </c>
      <c r="B60" s="2" t="s">
        <v>318</v>
      </c>
      <c r="C60" s="2" t="s">
        <v>15</v>
      </c>
      <c r="D60" s="2" t="s">
        <v>138</v>
      </c>
      <c r="E60" s="4" t="s">
        <v>139</v>
      </c>
      <c r="F60" s="4" t="s">
        <v>140</v>
      </c>
      <c r="G60" s="9" t="s">
        <v>382</v>
      </c>
      <c r="H60" s="2" t="s">
        <v>76</v>
      </c>
      <c r="I60" s="6">
        <v>10000</v>
      </c>
      <c r="J60" s="6">
        <v>3100</v>
      </c>
      <c r="K60" s="6">
        <v>6900</v>
      </c>
      <c r="L60" s="38">
        <v>10.862314766668787</v>
      </c>
      <c r="N60" s="2" t="s">
        <v>53</v>
      </c>
      <c r="O60" s="2" t="s">
        <v>44</v>
      </c>
      <c r="P60" s="2" t="s">
        <v>22</v>
      </c>
      <c r="Q60" s="2" t="s">
        <v>22</v>
      </c>
      <c r="R60" s="2" t="s">
        <v>45</v>
      </c>
    </row>
    <row r="61" spans="1:18" hidden="1" x14ac:dyDescent="0.15">
      <c r="A61">
        <v>2016</v>
      </c>
      <c r="B61" s="19" t="s">
        <v>320</v>
      </c>
      <c r="C61" s="19" t="s">
        <v>15</v>
      </c>
      <c r="D61" s="19" t="s">
        <v>61</v>
      </c>
      <c r="E61" s="21" t="s">
        <v>62</v>
      </c>
      <c r="F61" s="20" t="s">
        <v>370</v>
      </c>
      <c r="G61" s="9" t="s">
        <v>383</v>
      </c>
      <c r="H61" s="19" t="s">
        <v>64</v>
      </c>
      <c r="I61" s="22">
        <v>14820</v>
      </c>
      <c r="J61" s="22">
        <v>11095</v>
      </c>
      <c r="K61" s="22">
        <v>3725</v>
      </c>
      <c r="L61" s="38">
        <v>24.940848875972605</v>
      </c>
      <c r="M61" s="23"/>
      <c r="N61" s="19" t="s">
        <v>53</v>
      </c>
      <c r="O61" s="19" t="s">
        <v>21</v>
      </c>
      <c r="P61" s="19" t="s">
        <v>321</v>
      </c>
      <c r="Q61" s="19" t="s">
        <v>321</v>
      </c>
      <c r="R61" s="19" t="s">
        <v>45</v>
      </c>
    </row>
    <row r="62" spans="1:18" x14ac:dyDescent="0.15">
      <c r="A62">
        <v>2016</v>
      </c>
      <c r="B62" s="2" t="s">
        <v>319</v>
      </c>
      <c r="C62" s="2" t="s">
        <v>15</v>
      </c>
      <c r="D62" s="2" t="s">
        <v>138</v>
      </c>
      <c r="E62" s="9" t="s">
        <v>344</v>
      </c>
      <c r="F62" s="4" t="s">
        <v>140</v>
      </c>
      <c r="G62" s="9" t="s">
        <v>382</v>
      </c>
      <c r="H62" s="2" t="s">
        <v>76</v>
      </c>
      <c r="I62" s="6">
        <v>10000</v>
      </c>
      <c r="J62" s="6">
        <v>0</v>
      </c>
      <c r="K62" s="6">
        <v>10000</v>
      </c>
      <c r="L62" s="38">
        <v>10.862314766668787</v>
      </c>
      <c r="N62" s="2" t="s">
        <v>20</v>
      </c>
      <c r="O62" s="2" t="s">
        <v>44</v>
      </c>
      <c r="P62" s="2" t="s">
        <v>22</v>
      </c>
      <c r="Q62" s="2" t="s">
        <v>22</v>
      </c>
      <c r="R62" s="2" t="s">
        <v>23</v>
      </c>
    </row>
    <row r="63" spans="1:18" hidden="1" x14ac:dyDescent="0.15">
      <c r="A63">
        <v>2016</v>
      </c>
      <c r="B63" s="2" t="s">
        <v>243</v>
      </c>
      <c r="C63" s="2" t="s">
        <v>15</v>
      </c>
      <c r="D63" s="2" t="s">
        <v>67</v>
      </c>
      <c r="E63" s="4" t="s">
        <v>68</v>
      </c>
      <c r="F63" s="9" t="s">
        <v>328</v>
      </c>
      <c r="G63" s="9" t="s">
        <v>383</v>
      </c>
      <c r="H63" s="2" t="s">
        <v>19</v>
      </c>
      <c r="I63" s="6">
        <v>1000</v>
      </c>
      <c r="J63" s="6">
        <v>405</v>
      </c>
      <c r="K63" s="6">
        <v>595</v>
      </c>
      <c r="L63" s="38">
        <v>45.868832585858243</v>
      </c>
      <c r="N63" s="2" t="s">
        <v>50</v>
      </c>
      <c r="O63" s="2" t="s">
        <v>21</v>
      </c>
      <c r="P63" s="2" t="s">
        <v>244</v>
      </c>
      <c r="Q63" s="2" t="s">
        <v>244</v>
      </c>
      <c r="R63" s="2" t="s">
        <v>45</v>
      </c>
    </row>
    <row r="64" spans="1:18" hidden="1" x14ac:dyDescent="0.15">
      <c r="A64">
        <v>2016</v>
      </c>
      <c r="B64" s="19" t="s">
        <v>267</v>
      </c>
      <c r="C64" s="19" t="s">
        <v>15</v>
      </c>
      <c r="D64" s="19" t="s">
        <v>61</v>
      </c>
      <c r="E64" s="21" t="s">
        <v>62</v>
      </c>
      <c r="F64" s="21" t="s">
        <v>63</v>
      </c>
      <c r="G64" s="9" t="s">
        <v>383</v>
      </c>
      <c r="H64" s="19" t="s">
        <v>64</v>
      </c>
      <c r="I64" s="22">
        <v>15000</v>
      </c>
      <c r="J64" s="22">
        <v>0</v>
      </c>
      <c r="K64" s="22">
        <v>15000</v>
      </c>
      <c r="L64" s="38">
        <v>24.940848875972605</v>
      </c>
      <c r="M64" s="23"/>
      <c r="N64" s="19" t="s">
        <v>20</v>
      </c>
      <c r="O64" s="19" t="s">
        <v>21</v>
      </c>
      <c r="P64" s="19" t="s">
        <v>268</v>
      </c>
      <c r="Q64" s="19" t="s">
        <v>269</v>
      </c>
      <c r="R64" s="19" t="s">
        <v>23</v>
      </c>
    </row>
    <row r="65" spans="1:18" s="23" customFormat="1" ht="24" hidden="1" x14ac:dyDescent="0.15">
      <c r="A65">
        <v>2016</v>
      </c>
      <c r="B65" s="14" t="s">
        <v>266</v>
      </c>
      <c r="C65" s="14" t="s">
        <v>15</v>
      </c>
      <c r="D65" s="14" t="s">
        <v>35</v>
      </c>
      <c r="E65" s="15" t="s">
        <v>146</v>
      </c>
      <c r="F65" s="15" t="s">
        <v>147</v>
      </c>
      <c r="G65" s="9" t="s">
        <v>383</v>
      </c>
      <c r="H65" s="14" t="s">
        <v>38</v>
      </c>
      <c r="I65" s="16">
        <v>3000</v>
      </c>
      <c r="J65" s="16">
        <v>0</v>
      </c>
      <c r="K65" s="6">
        <v>3000</v>
      </c>
      <c r="L65" s="38">
        <v>111.96939003621635</v>
      </c>
      <c r="M65" s="31" t="s">
        <v>343</v>
      </c>
      <c r="N65" s="14" t="s">
        <v>20</v>
      </c>
      <c r="O65" s="14" t="s">
        <v>21</v>
      </c>
      <c r="P65" s="14" t="s">
        <v>22</v>
      </c>
      <c r="Q65" s="14" t="s">
        <v>22</v>
      </c>
      <c r="R65" s="14" t="s">
        <v>23</v>
      </c>
    </row>
    <row r="66" spans="1:18" hidden="1" x14ac:dyDescent="0.15">
      <c r="A66">
        <v>2016</v>
      </c>
      <c r="B66" s="2" t="s">
        <v>264</v>
      </c>
      <c r="C66" s="2" t="s">
        <v>15</v>
      </c>
      <c r="D66" s="2" t="s">
        <v>16</v>
      </c>
      <c r="E66" s="4" t="s">
        <v>205</v>
      </c>
      <c r="F66" s="4" t="s">
        <v>206</v>
      </c>
      <c r="G66" s="9" t="s">
        <v>383</v>
      </c>
      <c r="H66" s="2" t="s">
        <v>19</v>
      </c>
      <c r="I66" s="6">
        <v>500</v>
      </c>
      <c r="J66" s="6">
        <v>0</v>
      </c>
      <c r="K66" s="6">
        <v>500</v>
      </c>
      <c r="L66" s="38">
        <v>211.62764492129008</v>
      </c>
      <c r="N66" s="2" t="s">
        <v>20</v>
      </c>
      <c r="O66" s="2" t="s">
        <v>21</v>
      </c>
      <c r="P66" s="2" t="s">
        <v>70</v>
      </c>
      <c r="Q66" s="2" t="s">
        <v>265</v>
      </c>
      <c r="R66" s="2" t="s">
        <v>23</v>
      </c>
    </row>
    <row r="67" spans="1:18" hidden="1" x14ac:dyDescent="0.15">
      <c r="A67">
        <v>2016</v>
      </c>
      <c r="B67" s="2" t="s">
        <v>258</v>
      </c>
      <c r="C67" s="2" t="s">
        <v>15</v>
      </c>
      <c r="D67" s="2" t="s">
        <v>89</v>
      </c>
      <c r="E67" s="4" t="s">
        <v>259</v>
      </c>
      <c r="F67" s="4" t="s">
        <v>260</v>
      </c>
      <c r="G67" s="9" t="s">
        <v>383</v>
      </c>
      <c r="H67" s="2" t="s">
        <v>19</v>
      </c>
      <c r="I67" s="6">
        <v>350</v>
      </c>
      <c r="J67" s="6">
        <v>10</v>
      </c>
      <c r="K67" s="6">
        <v>340</v>
      </c>
      <c r="L67" s="38">
        <v>167.46941064410214</v>
      </c>
      <c r="N67" s="2" t="s">
        <v>50</v>
      </c>
      <c r="O67" s="2" t="s">
        <v>21</v>
      </c>
      <c r="P67" s="2" t="s">
        <v>261</v>
      </c>
      <c r="Q67" s="2" t="s">
        <v>262</v>
      </c>
      <c r="R67" s="2" t="s">
        <v>45</v>
      </c>
    </row>
    <row r="68" spans="1:18" hidden="1" x14ac:dyDescent="0.15">
      <c r="A68">
        <v>2016</v>
      </c>
      <c r="B68" s="2" t="s">
        <v>263</v>
      </c>
      <c r="C68" s="2" t="s">
        <v>15</v>
      </c>
      <c r="D68" s="2" t="s">
        <v>16</v>
      </c>
      <c r="E68" s="4" t="s">
        <v>203</v>
      </c>
      <c r="F68" s="4" t="s">
        <v>204</v>
      </c>
      <c r="G68" s="9" t="s">
        <v>383</v>
      </c>
      <c r="H68" s="2" t="s">
        <v>19</v>
      </c>
      <c r="I68" s="6">
        <v>1500</v>
      </c>
      <c r="J68" s="6">
        <v>0</v>
      </c>
      <c r="K68" s="6">
        <v>1500</v>
      </c>
      <c r="L68" s="38">
        <v>20.08548241098006</v>
      </c>
      <c r="N68" s="2" t="s">
        <v>20</v>
      </c>
      <c r="O68" s="2" t="s">
        <v>44</v>
      </c>
      <c r="P68" s="2" t="s">
        <v>22</v>
      </c>
      <c r="Q68" s="2" t="s">
        <v>22</v>
      </c>
      <c r="R68" s="2" t="s">
        <v>23</v>
      </c>
    </row>
    <row r="69" spans="1:18" hidden="1" x14ac:dyDescent="0.15">
      <c r="A69">
        <v>2016</v>
      </c>
      <c r="B69" s="2" t="s">
        <v>256</v>
      </c>
      <c r="C69" s="2" t="s">
        <v>15</v>
      </c>
      <c r="D69" s="2" t="s">
        <v>175</v>
      </c>
      <c r="E69" s="9" t="s">
        <v>349</v>
      </c>
      <c r="F69" s="4" t="s">
        <v>257</v>
      </c>
      <c r="G69" s="9" t="s">
        <v>382</v>
      </c>
      <c r="H69" s="2" t="s">
        <v>49</v>
      </c>
      <c r="I69" s="6">
        <v>100</v>
      </c>
      <c r="J69" s="6">
        <v>6</v>
      </c>
      <c r="K69" s="6">
        <v>94</v>
      </c>
      <c r="L69" s="38">
        <v>15.829915571227639</v>
      </c>
      <c r="N69" s="2" t="s">
        <v>20</v>
      </c>
      <c r="O69" s="2" t="s">
        <v>44</v>
      </c>
      <c r="P69" s="2" t="s">
        <v>22</v>
      </c>
      <c r="Q69" s="2" t="s">
        <v>22</v>
      </c>
      <c r="R69" s="2" t="s">
        <v>23</v>
      </c>
    </row>
    <row r="70" spans="1:18" hidden="1" x14ac:dyDescent="0.15">
      <c r="A70">
        <v>2016</v>
      </c>
      <c r="B70" s="2" t="s">
        <v>41</v>
      </c>
      <c r="C70" s="2" t="s">
        <v>15</v>
      </c>
      <c r="D70" s="2" t="s">
        <v>35</v>
      </c>
      <c r="E70" s="4" t="s">
        <v>42</v>
      </c>
      <c r="F70" s="4" t="s">
        <v>42</v>
      </c>
      <c r="G70" s="9" t="s">
        <v>382</v>
      </c>
      <c r="H70" s="2" t="s">
        <v>38</v>
      </c>
      <c r="I70" s="6">
        <v>84</v>
      </c>
      <c r="J70" s="6">
        <v>2</v>
      </c>
      <c r="K70" s="6">
        <v>82</v>
      </c>
      <c r="L70" s="38">
        <v>121.61324691789432</v>
      </c>
      <c r="N70" s="2" t="s">
        <v>43</v>
      </c>
      <c r="O70" s="2" t="s">
        <v>44</v>
      </c>
      <c r="P70" s="2" t="s">
        <v>22</v>
      </c>
      <c r="Q70" s="2" t="s">
        <v>22</v>
      </c>
      <c r="R70" s="2" t="s">
        <v>45</v>
      </c>
    </row>
    <row r="71" spans="1:18" ht="24" hidden="1" x14ac:dyDescent="0.15">
      <c r="A71">
        <v>2016</v>
      </c>
      <c r="B71" s="14" t="s">
        <v>34</v>
      </c>
      <c r="C71" s="14" t="s">
        <v>15</v>
      </c>
      <c r="D71" s="14" t="s">
        <v>35</v>
      </c>
      <c r="E71" s="15" t="s">
        <v>36</v>
      </c>
      <c r="F71" s="15" t="s">
        <v>37</v>
      </c>
      <c r="G71" s="9" t="s">
        <v>383</v>
      </c>
      <c r="H71" s="14" t="s">
        <v>38</v>
      </c>
      <c r="I71" s="16">
        <v>3000</v>
      </c>
      <c r="J71" s="16">
        <v>0</v>
      </c>
      <c r="K71" s="6">
        <v>3000</v>
      </c>
      <c r="L71" s="38">
        <v>41.271515981684843</v>
      </c>
      <c r="M71" s="30" t="s">
        <v>338</v>
      </c>
      <c r="N71" s="14" t="s">
        <v>20</v>
      </c>
      <c r="O71" s="14" t="s">
        <v>21</v>
      </c>
      <c r="P71" s="14" t="s">
        <v>39</v>
      </c>
      <c r="Q71" s="14" t="s">
        <v>40</v>
      </c>
      <c r="R71" s="14" t="s">
        <v>23</v>
      </c>
    </row>
    <row r="72" spans="1:18" s="23" customFormat="1" hidden="1" x14ac:dyDescent="0.15">
      <c r="A72">
        <v>2016</v>
      </c>
      <c r="B72" s="2" t="s">
        <v>46</v>
      </c>
      <c r="C72" s="2" t="s">
        <v>15</v>
      </c>
      <c r="D72" s="2" t="s">
        <v>47</v>
      </c>
      <c r="E72" s="4" t="s">
        <v>48</v>
      </c>
      <c r="F72" s="9" t="s">
        <v>339</v>
      </c>
      <c r="G72" s="9" t="s">
        <v>383</v>
      </c>
      <c r="H72" s="2" t="s">
        <v>49</v>
      </c>
      <c r="I72" s="6">
        <v>180</v>
      </c>
      <c r="J72" s="6">
        <v>80</v>
      </c>
      <c r="K72" s="6">
        <v>100</v>
      </c>
      <c r="L72" s="38">
        <v>110.28702391142306</v>
      </c>
      <c r="M72"/>
      <c r="N72" s="2" t="s">
        <v>50</v>
      </c>
      <c r="O72" s="2" t="s">
        <v>21</v>
      </c>
      <c r="P72" s="2" t="s">
        <v>22</v>
      </c>
      <c r="Q72" s="2" t="s">
        <v>22</v>
      </c>
      <c r="R72" s="2" t="s">
        <v>45</v>
      </c>
    </row>
    <row r="73" spans="1:18" hidden="1" x14ac:dyDescent="0.15">
      <c r="A73">
        <v>2016</v>
      </c>
      <c r="B73" s="2" t="s">
        <v>55</v>
      </c>
      <c r="C73" s="2" t="s">
        <v>15</v>
      </c>
      <c r="D73" s="2" t="s">
        <v>56</v>
      </c>
      <c r="E73" s="4" t="s">
        <v>57</v>
      </c>
      <c r="F73" s="4" t="s">
        <v>58</v>
      </c>
      <c r="G73" s="9" t="s">
        <v>382</v>
      </c>
      <c r="H73" s="2" t="s">
        <v>59</v>
      </c>
      <c r="I73" s="6">
        <v>1000</v>
      </c>
      <c r="J73" s="6">
        <v>70</v>
      </c>
      <c r="K73" s="6">
        <v>930</v>
      </c>
      <c r="L73" s="38">
        <v>12.995886690077446</v>
      </c>
      <c r="N73" s="2" t="s">
        <v>50</v>
      </c>
      <c r="O73" s="2" t="s">
        <v>44</v>
      </c>
      <c r="P73" s="2" t="s">
        <v>22</v>
      </c>
      <c r="Q73" s="2" t="s">
        <v>22</v>
      </c>
      <c r="R73" s="2" t="s">
        <v>45</v>
      </c>
    </row>
    <row r="74" spans="1:18" s="23" customFormat="1" hidden="1" x14ac:dyDescent="0.15">
      <c r="A74">
        <v>2016</v>
      </c>
      <c r="B74" s="2" t="s">
        <v>66</v>
      </c>
      <c r="C74" s="2" t="s">
        <v>15</v>
      </c>
      <c r="D74" s="2" t="s">
        <v>67</v>
      </c>
      <c r="E74" s="4" t="s">
        <v>68</v>
      </c>
      <c r="F74" s="4" t="s">
        <v>69</v>
      </c>
      <c r="G74" s="9" t="s">
        <v>383</v>
      </c>
      <c r="H74" s="2" t="s">
        <v>19</v>
      </c>
      <c r="I74" s="6">
        <v>600</v>
      </c>
      <c r="J74" s="6">
        <v>0</v>
      </c>
      <c r="K74" s="6">
        <v>600</v>
      </c>
      <c r="L74" s="38">
        <v>45.868832585858243</v>
      </c>
      <c r="M74"/>
      <c r="N74" s="2" t="s">
        <v>20</v>
      </c>
      <c r="O74" s="2" t="s">
        <v>21</v>
      </c>
      <c r="P74" s="2" t="s">
        <v>70</v>
      </c>
      <c r="Q74" s="2" t="s">
        <v>71</v>
      </c>
      <c r="R74" s="2" t="s">
        <v>23</v>
      </c>
    </row>
    <row r="75" spans="1:18" s="23" customFormat="1" hidden="1" x14ac:dyDescent="0.15">
      <c r="A75">
        <v>2016</v>
      </c>
      <c r="B75" s="19" t="s">
        <v>60</v>
      </c>
      <c r="C75" s="19" t="s">
        <v>15</v>
      </c>
      <c r="D75" s="19" t="s">
        <v>61</v>
      </c>
      <c r="E75" s="21" t="s">
        <v>62</v>
      </c>
      <c r="F75" s="21" t="s">
        <v>63</v>
      </c>
      <c r="G75" s="9" t="s">
        <v>383</v>
      </c>
      <c r="H75" s="19" t="s">
        <v>64</v>
      </c>
      <c r="I75" s="22">
        <v>15000</v>
      </c>
      <c r="J75" s="22">
        <v>0</v>
      </c>
      <c r="K75" s="22">
        <v>15000</v>
      </c>
      <c r="L75" s="38">
        <v>24.940848875972605</v>
      </c>
      <c r="N75" s="19" t="s">
        <v>20</v>
      </c>
      <c r="O75" s="19" t="s">
        <v>21</v>
      </c>
      <c r="P75" s="19" t="s">
        <v>22</v>
      </c>
      <c r="Q75" s="19" t="s">
        <v>22</v>
      </c>
      <c r="R75" s="19" t="s">
        <v>23</v>
      </c>
    </row>
    <row r="76" spans="1:18" x14ac:dyDescent="0.15">
      <c r="A76">
        <v>2016</v>
      </c>
      <c r="B76" s="2" t="s">
        <v>72</v>
      </c>
      <c r="C76" s="2" t="s">
        <v>24</v>
      </c>
      <c r="D76" s="2" t="s">
        <v>73</v>
      </c>
      <c r="E76" s="4" t="s">
        <v>77</v>
      </c>
      <c r="F76" s="9" t="s">
        <v>337</v>
      </c>
      <c r="G76" s="9" t="s">
        <v>383</v>
      </c>
      <c r="H76" s="2" t="s">
        <v>76</v>
      </c>
      <c r="I76" s="6">
        <v>100</v>
      </c>
      <c r="J76" s="6">
        <v>20</v>
      </c>
      <c r="K76" s="6">
        <v>80</v>
      </c>
      <c r="L76" s="38">
        <v>48.476044297221236</v>
      </c>
      <c r="N76" s="2" t="s">
        <v>53</v>
      </c>
      <c r="O76" s="2" t="s">
        <v>21</v>
      </c>
      <c r="P76" s="2" t="s">
        <v>22</v>
      </c>
      <c r="Q76" s="2" t="s">
        <v>22</v>
      </c>
      <c r="R76" s="2" t="s">
        <v>45</v>
      </c>
    </row>
    <row r="77" spans="1:18" x14ac:dyDescent="0.15">
      <c r="A77">
        <v>2016</v>
      </c>
      <c r="B77" s="2" t="s">
        <v>72</v>
      </c>
      <c r="C77" s="2" t="s">
        <v>15</v>
      </c>
      <c r="D77" s="2" t="s">
        <v>73</v>
      </c>
      <c r="E77" s="4" t="s">
        <v>74</v>
      </c>
      <c r="F77" s="4" t="s">
        <v>75</v>
      </c>
      <c r="G77" s="9" t="s">
        <v>383</v>
      </c>
      <c r="H77" s="2" t="s">
        <v>76</v>
      </c>
      <c r="I77" s="6">
        <v>3000</v>
      </c>
      <c r="J77" s="6">
        <v>1400</v>
      </c>
      <c r="K77" s="6">
        <v>1600</v>
      </c>
      <c r="L77" s="38">
        <v>17.265863943904048</v>
      </c>
      <c r="N77" s="2" t="s">
        <v>53</v>
      </c>
      <c r="O77" s="2" t="s">
        <v>21</v>
      </c>
      <c r="P77" s="2" t="s">
        <v>39</v>
      </c>
      <c r="Q77" s="2" t="s">
        <v>39</v>
      </c>
      <c r="R77" s="2" t="s">
        <v>45</v>
      </c>
    </row>
    <row r="78" spans="1:18" hidden="1" x14ac:dyDescent="0.15">
      <c r="A78">
        <v>2016</v>
      </c>
      <c r="B78" s="14" t="s">
        <v>80</v>
      </c>
      <c r="C78" s="14" t="s">
        <v>15</v>
      </c>
      <c r="D78" s="14" t="s">
        <v>35</v>
      </c>
      <c r="E78" s="15" t="s">
        <v>81</v>
      </c>
      <c r="F78" s="24" t="s">
        <v>373</v>
      </c>
      <c r="G78" s="9" t="s">
        <v>383</v>
      </c>
      <c r="H78" s="14" t="s">
        <v>38</v>
      </c>
      <c r="I78" s="16">
        <v>2000</v>
      </c>
      <c r="J78" s="16">
        <v>158</v>
      </c>
      <c r="K78" s="6">
        <v>1842</v>
      </c>
      <c r="L78" s="38">
        <v>251.45790254150691</v>
      </c>
      <c r="M78" s="18" t="s">
        <v>338</v>
      </c>
      <c r="N78" s="14" t="s">
        <v>53</v>
      </c>
      <c r="O78" s="14" t="s">
        <v>21</v>
      </c>
      <c r="P78" s="14" t="s">
        <v>82</v>
      </c>
      <c r="Q78" s="14" t="s">
        <v>22</v>
      </c>
      <c r="R78" s="14" t="s">
        <v>45</v>
      </c>
    </row>
    <row r="79" spans="1:18" hidden="1" x14ac:dyDescent="0.15">
      <c r="A79">
        <v>2016</v>
      </c>
      <c r="B79" s="2" t="s">
        <v>102</v>
      </c>
      <c r="C79" s="2" t="s">
        <v>15</v>
      </c>
      <c r="D79" s="2" t="s">
        <v>103</v>
      </c>
      <c r="E79" s="4" t="s">
        <v>104</v>
      </c>
      <c r="F79" s="9" t="s">
        <v>342</v>
      </c>
      <c r="G79" s="9" t="s">
        <v>383</v>
      </c>
      <c r="H79" s="2" t="s">
        <v>105</v>
      </c>
      <c r="I79" s="6">
        <v>200</v>
      </c>
      <c r="J79" s="6">
        <v>0</v>
      </c>
      <c r="K79" s="6">
        <v>200</v>
      </c>
      <c r="L79" s="38">
        <v>367.89701094982706</v>
      </c>
      <c r="N79" s="2" t="s">
        <v>20</v>
      </c>
      <c r="O79" s="2" t="s">
        <v>21</v>
      </c>
      <c r="P79" s="2" t="s">
        <v>106</v>
      </c>
      <c r="Q79" s="2" t="s">
        <v>22</v>
      </c>
      <c r="R79" s="2" t="s">
        <v>23</v>
      </c>
    </row>
    <row r="80" spans="1:18" s="23" customFormat="1" hidden="1" x14ac:dyDescent="0.15">
      <c r="A80">
        <v>2016</v>
      </c>
      <c r="B80" s="2" t="s">
        <v>83</v>
      </c>
      <c r="C80" s="2" t="s">
        <v>15</v>
      </c>
      <c r="D80" s="2" t="s">
        <v>51</v>
      </c>
      <c r="E80" s="4" t="s">
        <v>84</v>
      </c>
      <c r="F80" s="4" t="s">
        <v>85</v>
      </c>
      <c r="G80" s="9" t="s">
        <v>383</v>
      </c>
      <c r="H80" s="2" t="s">
        <v>52</v>
      </c>
      <c r="I80" s="6">
        <v>1000</v>
      </c>
      <c r="J80" s="6">
        <v>2</v>
      </c>
      <c r="K80" s="6">
        <v>998</v>
      </c>
      <c r="L80" s="38">
        <v>96.843657096666959</v>
      </c>
      <c r="M80"/>
      <c r="N80" s="2" t="s">
        <v>50</v>
      </c>
      <c r="O80" s="2" t="s">
        <v>21</v>
      </c>
      <c r="P80" s="2" t="s">
        <v>86</v>
      </c>
      <c r="Q80" s="2" t="s">
        <v>87</v>
      </c>
      <c r="R80" s="2" t="s">
        <v>45</v>
      </c>
    </row>
    <row r="81" spans="1:18" hidden="1" x14ac:dyDescent="0.15">
      <c r="A81">
        <v>2016</v>
      </c>
      <c r="B81" s="2" t="s">
        <v>88</v>
      </c>
      <c r="C81" s="2" t="s">
        <v>15</v>
      </c>
      <c r="D81" s="2" t="s">
        <v>89</v>
      </c>
      <c r="E81" s="9" t="s">
        <v>345</v>
      </c>
      <c r="F81" s="4" t="s">
        <v>90</v>
      </c>
      <c r="G81" s="9" t="s">
        <v>382</v>
      </c>
      <c r="H81" s="2" t="s">
        <v>19</v>
      </c>
      <c r="I81" s="6">
        <v>200</v>
      </c>
      <c r="J81" s="6">
        <v>0</v>
      </c>
      <c r="K81" s="6">
        <v>200</v>
      </c>
      <c r="L81" s="38">
        <v>1.88</v>
      </c>
      <c r="N81" s="2" t="s">
        <v>20</v>
      </c>
      <c r="O81" s="2" t="s">
        <v>44</v>
      </c>
      <c r="P81" s="2" t="s">
        <v>22</v>
      </c>
      <c r="Q81" s="2" t="s">
        <v>22</v>
      </c>
      <c r="R81" s="2" t="s">
        <v>23</v>
      </c>
    </row>
    <row r="82" spans="1:18" hidden="1" x14ac:dyDescent="0.15">
      <c r="A82">
        <v>2016</v>
      </c>
      <c r="B82" s="2" t="s">
        <v>122</v>
      </c>
      <c r="C82" s="2" t="s">
        <v>15</v>
      </c>
      <c r="D82" s="2" t="s">
        <v>123</v>
      </c>
      <c r="E82" s="4" t="s">
        <v>124</v>
      </c>
      <c r="F82" s="4" t="s">
        <v>125</v>
      </c>
      <c r="G82" s="9" t="s">
        <v>382</v>
      </c>
      <c r="H82" s="2" t="s">
        <v>33</v>
      </c>
      <c r="I82" s="6">
        <v>50000</v>
      </c>
      <c r="J82" s="6">
        <v>0</v>
      </c>
      <c r="K82" s="6">
        <v>50000</v>
      </c>
      <c r="L82" s="38">
        <v>0.38461548195869183</v>
      </c>
      <c r="N82" s="2" t="s">
        <v>126</v>
      </c>
      <c r="O82" s="2" t="s">
        <v>44</v>
      </c>
      <c r="P82" s="2" t="s">
        <v>22</v>
      </c>
      <c r="Q82" s="2" t="s">
        <v>22</v>
      </c>
      <c r="R82" s="2" t="s">
        <v>23</v>
      </c>
    </row>
    <row r="83" spans="1:18" hidden="1" x14ac:dyDescent="0.15">
      <c r="A83">
        <v>2016</v>
      </c>
      <c r="B83" s="2" t="s">
        <v>112</v>
      </c>
      <c r="C83" s="2" t="s">
        <v>15</v>
      </c>
      <c r="D83" s="2" t="s">
        <v>35</v>
      </c>
      <c r="E83" s="4" t="s">
        <v>42</v>
      </c>
      <c r="F83" s="4" t="s">
        <v>42</v>
      </c>
      <c r="G83" s="9" t="s">
        <v>382</v>
      </c>
      <c r="H83" s="2" t="s">
        <v>38</v>
      </c>
      <c r="I83" s="6">
        <v>504</v>
      </c>
      <c r="J83" s="6">
        <v>84</v>
      </c>
      <c r="K83" s="6">
        <v>420</v>
      </c>
      <c r="L83" s="38">
        <v>121.61324691789432</v>
      </c>
      <c r="N83" s="2" t="s">
        <v>53</v>
      </c>
      <c r="O83" s="2" t="s">
        <v>44</v>
      </c>
      <c r="P83" s="2" t="s">
        <v>22</v>
      </c>
      <c r="Q83" s="2" t="s">
        <v>22</v>
      </c>
      <c r="R83" s="2" t="s">
        <v>45</v>
      </c>
    </row>
    <row r="84" spans="1:18" hidden="1" x14ac:dyDescent="0.15">
      <c r="A84">
        <v>2016</v>
      </c>
      <c r="B84" s="2" t="s">
        <v>107</v>
      </c>
      <c r="C84" s="2" t="s">
        <v>15</v>
      </c>
      <c r="D84" s="2" t="s">
        <v>108</v>
      </c>
      <c r="E84" s="9" t="s">
        <v>358</v>
      </c>
      <c r="F84" s="4" t="s">
        <v>109</v>
      </c>
      <c r="G84" s="9" t="s">
        <v>382</v>
      </c>
      <c r="H84" s="2" t="s">
        <v>19</v>
      </c>
      <c r="I84" s="6">
        <v>10</v>
      </c>
      <c r="J84" s="6">
        <v>0</v>
      </c>
      <c r="K84" s="6">
        <v>10</v>
      </c>
      <c r="L84" s="38" t="e">
        <v>#N/A</v>
      </c>
      <c r="N84" s="2" t="s">
        <v>20</v>
      </c>
      <c r="O84" s="2" t="s">
        <v>110</v>
      </c>
      <c r="P84" s="2" t="s">
        <v>22</v>
      </c>
      <c r="Q84" s="2" t="s">
        <v>22</v>
      </c>
      <c r="R84" s="2" t="s">
        <v>23</v>
      </c>
    </row>
    <row r="85" spans="1:18" hidden="1" x14ac:dyDescent="0.15">
      <c r="A85">
        <v>2016</v>
      </c>
      <c r="B85" s="2" t="s">
        <v>119</v>
      </c>
      <c r="C85" s="2" t="s">
        <v>127</v>
      </c>
      <c r="D85" s="2" t="s">
        <v>120</v>
      </c>
      <c r="E85" s="4" t="s">
        <v>128</v>
      </c>
      <c r="F85" s="4" t="s">
        <v>129</v>
      </c>
      <c r="G85" s="9" t="s">
        <v>383</v>
      </c>
      <c r="H85" s="2" t="s">
        <v>33</v>
      </c>
      <c r="I85" s="6">
        <v>300</v>
      </c>
      <c r="J85" s="6">
        <v>0</v>
      </c>
      <c r="K85" s="6">
        <v>300</v>
      </c>
      <c r="L85" s="38">
        <v>149.39479595940327</v>
      </c>
      <c r="N85" s="2" t="s">
        <v>20</v>
      </c>
      <c r="O85" s="2" t="s">
        <v>21</v>
      </c>
      <c r="P85" s="2" t="s">
        <v>22</v>
      </c>
      <c r="Q85" s="2" t="s">
        <v>22</v>
      </c>
      <c r="R85" s="2" t="s">
        <v>23</v>
      </c>
    </row>
    <row r="86" spans="1:18" hidden="1" x14ac:dyDescent="0.15">
      <c r="A86">
        <v>2016</v>
      </c>
      <c r="B86" s="2" t="s">
        <v>119</v>
      </c>
      <c r="C86" s="2" t="s">
        <v>15</v>
      </c>
      <c r="D86" s="2" t="s">
        <v>120</v>
      </c>
      <c r="E86" s="4" t="s">
        <v>121</v>
      </c>
      <c r="F86" s="9" t="s">
        <v>365</v>
      </c>
      <c r="G86" s="9" t="s">
        <v>383</v>
      </c>
      <c r="H86" s="2" t="s">
        <v>33</v>
      </c>
      <c r="I86" s="6">
        <v>2000</v>
      </c>
      <c r="J86" s="6">
        <v>0</v>
      </c>
      <c r="K86" s="6">
        <v>2000</v>
      </c>
      <c r="L86" s="38">
        <v>16.861079364611257</v>
      </c>
      <c r="N86" s="2" t="s">
        <v>20</v>
      </c>
      <c r="O86" s="2" t="s">
        <v>21</v>
      </c>
      <c r="P86" s="2" t="s">
        <v>22</v>
      </c>
      <c r="Q86" s="2" t="s">
        <v>22</v>
      </c>
      <c r="R86" s="2" t="s">
        <v>23</v>
      </c>
    </row>
    <row r="87" spans="1:18" s="23" customFormat="1" hidden="1" x14ac:dyDescent="0.15">
      <c r="A87">
        <v>2016</v>
      </c>
      <c r="B87" s="19" t="s">
        <v>111</v>
      </c>
      <c r="C87" s="19" t="s">
        <v>15</v>
      </c>
      <c r="D87" s="19" t="s">
        <v>61</v>
      </c>
      <c r="E87" s="21" t="s">
        <v>62</v>
      </c>
      <c r="F87" s="21" t="s">
        <v>63</v>
      </c>
      <c r="G87" s="9" t="s">
        <v>383</v>
      </c>
      <c r="H87" s="19" t="s">
        <v>64</v>
      </c>
      <c r="I87" s="22">
        <v>20000</v>
      </c>
      <c r="J87" s="22">
        <v>0</v>
      </c>
      <c r="K87" s="22">
        <v>20000</v>
      </c>
      <c r="L87" s="38">
        <v>24.940848875972605</v>
      </c>
      <c r="N87" s="19" t="s">
        <v>20</v>
      </c>
      <c r="O87" s="19" t="s">
        <v>21</v>
      </c>
      <c r="P87" s="19" t="s">
        <v>22</v>
      </c>
      <c r="Q87" s="19" t="s">
        <v>22</v>
      </c>
      <c r="R87" s="19" t="s">
        <v>23</v>
      </c>
    </row>
    <row r="88" spans="1:18" s="23" customFormat="1" hidden="1" x14ac:dyDescent="0.15">
      <c r="A88">
        <v>2016</v>
      </c>
      <c r="B88" s="2" t="s">
        <v>113</v>
      </c>
      <c r="C88" s="2" t="s">
        <v>15</v>
      </c>
      <c r="D88" s="2" t="s">
        <v>114</v>
      </c>
      <c r="E88" s="4" t="s">
        <v>115</v>
      </c>
      <c r="F88" s="4" t="s">
        <v>116</v>
      </c>
      <c r="G88" s="9" t="s">
        <v>383</v>
      </c>
      <c r="H88" s="2" t="s">
        <v>19</v>
      </c>
      <c r="I88" s="6">
        <v>1000</v>
      </c>
      <c r="J88" s="6">
        <v>500</v>
      </c>
      <c r="K88" s="6">
        <v>500</v>
      </c>
      <c r="L88" s="38" t="e">
        <v>#N/A</v>
      </c>
      <c r="M88"/>
      <c r="N88" s="2" t="s">
        <v>65</v>
      </c>
      <c r="O88" s="2" t="s">
        <v>21</v>
      </c>
      <c r="P88" s="2" t="s">
        <v>22</v>
      </c>
      <c r="Q88" s="2" t="s">
        <v>22</v>
      </c>
      <c r="R88" s="2" t="s">
        <v>45</v>
      </c>
    </row>
    <row r="89" spans="1:18" s="23" customFormat="1" hidden="1" x14ac:dyDescent="0.15">
      <c r="A89">
        <v>2016</v>
      </c>
      <c r="B89" s="2" t="s">
        <v>113</v>
      </c>
      <c r="C89" s="2" t="s">
        <v>24</v>
      </c>
      <c r="D89" s="2" t="s">
        <v>114</v>
      </c>
      <c r="E89" s="4" t="s">
        <v>117</v>
      </c>
      <c r="F89" s="4" t="s">
        <v>118</v>
      </c>
      <c r="G89" s="9" t="s">
        <v>383</v>
      </c>
      <c r="H89" s="2" t="s">
        <v>19</v>
      </c>
      <c r="I89" s="6">
        <v>1000</v>
      </c>
      <c r="J89" s="6">
        <v>200</v>
      </c>
      <c r="K89" s="6">
        <v>800</v>
      </c>
      <c r="L89" s="38" t="e">
        <v>#N/A</v>
      </c>
      <c r="M89"/>
      <c r="N89" s="2" t="s">
        <v>65</v>
      </c>
      <c r="O89" s="2" t="s">
        <v>21</v>
      </c>
      <c r="P89" s="2" t="s">
        <v>22</v>
      </c>
      <c r="Q89" s="2" t="s">
        <v>22</v>
      </c>
      <c r="R89" s="2" t="s">
        <v>45</v>
      </c>
    </row>
    <row r="90" spans="1:18" s="23" customFormat="1" hidden="1" x14ac:dyDescent="0.15">
      <c r="A90">
        <v>2016</v>
      </c>
      <c r="B90" s="2" t="s">
        <v>130</v>
      </c>
      <c r="C90" s="2" t="s">
        <v>15</v>
      </c>
      <c r="D90" s="2" t="s">
        <v>89</v>
      </c>
      <c r="E90" s="9" t="s">
        <v>356</v>
      </c>
      <c r="F90" s="4" t="s">
        <v>131</v>
      </c>
      <c r="G90" s="9" t="s">
        <v>382</v>
      </c>
      <c r="H90" s="2" t="s">
        <v>19</v>
      </c>
      <c r="I90" s="6">
        <v>50</v>
      </c>
      <c r="J90" s="6">
        <v>24</v>
      </c>
      <c r="K90" s="6">
        <v>26</v>
      </c>
      <c r="L90" s="38" t="e">
        <v>#N/A</v>
      </c>
      <c r="M90"/>
      <c r="N90" s="2" t="s">
        <v>65</v>
      </c>
      <c r="O90" s="2" t="s">
        <v>44</v>
      </c>
      <c r="P90" s="2" t="s">
        <v>22</v>
      </c>
      <c r="Q90" s="2" t="s">
        <v>22</v>
      </c>
      <c r="R90" s="2" t="s">
        <v>45</v>
      </c>
    </row>
    <row r="91" spans="1:18" hidden="1" x14ac:dyDescent="0.15">
      <c r="A91">
        <v>2016</v>
      </c>
      <c r="B91" s="19" t="s">
        <v>91</v>
      </c>
      <c r="C91" s="19" t="s">
        <v>15</v>
      </c>
      <c r="D91" s="19" t="s">
        <v>61</v>
      </c>
      <c r="E91" s="21" t="s">
        <v>92</v>
      </c>
      <c r="F91" s="21" t="s">
        <v>93</v>
      </c>
      <c r="G91" s="9" t="s">
        <v>383</v>
      </c>
      <c r="H91" s="19" t="s">
        <v>64</v>
      </c>
      <c r="I91" s="22">
        <v>1800</v>
      </c>
      <c r="J91" s="22">
        <v>0</v>
      </c>
      <c r="K91" s="6">
        <v>1800</v>
      </c>
      <c r="L91" s="38">
        <v>32.380811150769546</v>
      </c>
      <c r="M91" s="32"/>
      <c r="N91" s="19" t="s">
        <v>20</v>
      </c>
      <c r="O91" s="19" t="s">
        <v>21</v>
      </c>
      <c r="P91" s="19" t="s">
        <v>22</v>
      </c>
      <c r="Q91" s="19" t="s">
        <v>22</v>
      </c>
      <c r="R91" s="19" t="s">
        <v>23</v>
      </c>
    </row>
    <row r="92" spans="1:18" hidden="1" x14ac:dyDescent="0.15">
      <c r="A92">
        <v>2016</v>
      </c>
      <c r="B92" s="2" t="s">
        <v>94</v>
      </c>
      <c r="C92" s="2" t="s">
        <v>15</v>
      </c>
      <c r="D92" s="2" t="s">
        <v>35</v>
      </c>
      <c r="E92" s="4" t="s">
        <v>95</v>
      </c>
      <c r="F92" s="4" t="s">
        <v>95</v>
      </c>
      <c r="G92" s="9" t="s">
        <v>382</v>
      </c>
      <c r="H92" s="2" t="s">
        <v>38</v>
      </c>
      <c r="I92" s="6">
        <v>504</v>
      </c>
      <c r="J92" s="6">
        <v>168</v>
      </c>
      <c r="K92" s="6">
        <v>336</v>
      </c>
      <c r="L92" s="38">
        <v>115.38460784313726</v>
      </c>
      <c r="N92" s="2" t="s">
        <v>53</v>
      </c>
      <c r="O92" s="2" t="s">
        <v>44</v>
      </c>
      <c r="P92" s="2" t="s">
        <v>22</v>
      </c>
      <c r="Q92" s="2" t="s">
        <v>22</v>
      </c>
      <c r="R92" s="2" t="s">
        <v>45</v>
      </c>
    </row>
    <row r="93" spans="1:18" hidden="1" x14ac:dyDescent="0.15">
      <c r="A93">
        <v>2016</v>
      </c>
      <c r="B93" s="2" t="s">
        <v>96</v>
      </c>
      <c r="C93" s="2" t="s">
        <v>15</v>
      </c>
      <c r="D93" s="2" t="s">
        <v>35</v>
      </c>
      <c r="E93" s="4" t="s">
        <v>97</v>
      </c>
      <c r="F93" s="4" t="s">
        <v>98</v>
      </c>
      <c r="G93" s="9" t="s">
        <v>383</v>
      </c>
      <c r="H93" s="2" t="s">
        <v>38</v>
      </c>
      <c r="I93" s="6">
        <v>5000</v>
      </c>
      <c r="J93" s="6">
        <v>0</v>
      </c>
      <c r="K93" s="6">
        <v>5000</v>
      </c>
      <c r="L93" s="38">
        <v>6.7443806500286758</v>
      </c>
      <c r="N93" s="2" t="s">
        <v>20</v>
      </c>
      <c r="O93" s="2" t="s">
        <v>21</v>
      </c>
      <c r="P93" s="2" t="s">
        <v>22</v>
      </c>
      <c r="Q93" s="2" t="s">
        <v>22</v>
      </c>
      <c r="R93" s="2" t="s">
        <v>23</v>
      </c>
    </row>
    <row r="94" spans="1:18" x14ac:dyDescent="0.15">
      <c r="A94">
        <v>2016</v>
      </c>
      <c r="B94" s="2" t="s">
        <v>99</v>
      </c>
      <c r="C94" s="2" t="s">
        <v>15</v>
      </c>
      <c r="D94" s="2" t="s">
        <v>73</v>
      </c>
      <c r="E94" s="4" t="s">
        <v>74</v>
      </c>
      <c r="F94" s="4" t="s">
        <v>75</v>
      </c>
      <c r="G94" s="9" t="s">
        <v>383</v>
      </c>
      <c r="H94" s="2" t="s">
        <v>76</v>
      </c>
      <c r="I94" s="6">
        <v>5000</v>
      </c>
      <c r="J94" s="6">
        <v>0</v>
      </c>
      <c r="K94" s="6">
        <v>5000</v>
      </c>
      <c r="L94" s="38">
        <v>17.265863943904048</v>
      </c>
      <c r="N94" s="2" t="s">
        <v>20</v>
      </c>
      <c r="O94" s="2" t="s">
        <v>21</v>
      </c>
      <c r="P94" s="2" t="s">
        <v>22</v>
      </c>
      <c r="Q94" s="2" t="s">
        <v>22</v>
      </c>
      <c r="R94" s="2" t="s">
        <v>23</v>
      </c>
    </row>
    <row r="95" spans="1:18" hidden="1" x14ac:dyDescent="0.15">
      <c r="A95">
        <v>2016</v>
      </c>
      <c r="B95" s="2" t="s">
        <v>54</v>
      </c>
      <c r="C95" s="2" t="s">
        <v>15</v>
      </c>
      <c r="D95" s="2" t="s">
        <v>16</v>
      </c>
      <c r="E95" s="4" t="s">
        <v>17</v>
      </c>
      <c r="F95" s="4" t="s">
        <v>18</v>
      </c>
      <c r="G95" s="9" t="s">
        <v>383</v>
      </c>
      <c r="H95" s="2" t="s">
        <v>19</v>
      </c>
      <c r="I95" s="6">
        <v>30</v>
      </c>
      <c r="J95" s="6">
        <v>0</v>
      </c>
      <c r="K95" s="6">
        <v>30</v>
      </c>
      <c r="L95" s="38">
        <v>92.028219689922835</v>
      </c>
      <c r="N95" s="2" t="s">
        <v>20</v>
      </c>
      <c r="O95" s="2" t="s">
        <v>21</v>
      </c>
      <c r="P95" s="2" t="s">
        <v>22</v>
      </c>
      <c r="Q95" s="2" t="s">
        <v>22</v>
      </c>
      <c r="R95" s="2" t="s">
        <v>23</v>
      </c>
    </row>
    <row r="96" spans="1:18" hidden="1" x14ac:dyDescent="0.15">
      <c r="A96">
        <v>2016</v>
      </c>
      <c r="B96" s="2" t="s">
        <v>14</v>
      </c>
      <c r="C96" s="2" t="s">
        <v>24</v>
      </c>
      <c r="D96" s="2" t="s">
        <v>16</v>
      </c>
      <c r="E96" s="4" t="s">
        <v>25</v>
      </c>
      <c r="F96" s="4" t="s">
        <v>26</v>
      </c>
      <c r="G96" s="9" t="s">
        <v>383</v>
      </c>
      <c r="H96" s="2" t="s">
        <v>19</v>
      </c>
      <c r="I96" s="6">
        <v>1000</v>
      </c>
      <c r="J96" s="6">
        <v>0</v>
      </c>
      <c r="K96" s="6">
        <v>1000</v>
      </c>
      <c r="L96" s="38" t="e">
        <v>#N/A</v>
      </c>
      <c r="N96" s="2" t="s">
        <v>20</v>
      </c>
      <c r="O96" s="2" t="s">
        <v>21</v>
      </c>
      <c r="P96" s="2" t="s">
        <v>22</v>
      </c>
      <c r="Q96" s="2" t="s">
        <v>22</v>
      </c>
      <c r="R96" s="2" t="s">
        <v>23</v>
      </c>
    </row>
    <row r="97" spans="1:18" hidden="1" x14ac:dyDescent="0.15">
      <c r="A97">
        <v>2016</v>
      </c>
      <c r="B97" s="1" t="s">
        <v>14</v>
      </c>
      <c r="C97" s="1" t="s">
        <v>15</v>
      </c>
      <c r="D97" s="1" t="s">
        <v>16</v>
      </c>
      <c r="E97" s="3" t="s">
        <v>17</v>
      </c>
      <c r="F97" s="3" t="s">
        <v>18</v>
      </c>
      <c r="G97" s="9" t="s">
        <v>383</v>
      </c>
      <c r="H97" s="1" t="s">
        <v>19</v>
      </c>
      <c r="I97" s="6">
        <v>1000</v>
      </c>
      <c r="J97" s="6">
        <v>0</v>
      </c>
      <c r="K97" s="6">
        <v>1000</v>
      </c>
      <c r="L97" s="38">
        <v>92.028219689922835</v>
      </c>
      <c r="N97" s="2" t="s">
        <v>20</v>
      </c>
      <c r="O97" s="2" t="s">
        <v>21</v>
      </c>
      <c r="P97" s="2" t="s">
        <v>22</v>
      </c>
      <c r="Q97" s="2" t="s">
        <v>22</v>
      </c>
      <c r="R97" s="2" t="s">
        <v>23</v>
      </c>
    </row>
    <row r="98" spans="1:18" hidden="1" x14ac:dyDescent="0.15">
      <c r="A98">
        <v>2016</v>
      </c>
      <c r="B98" s="2" t="s">
        <v>27</v>
      </c>
      <c r="C98" s="2" t="s">
        <v>15</v>
      </c>
      <c r="D98" s="2" t="s">
        <v>16</v>
      </c>
      <c r="E98" s="4" t="s">
        <v>25</v>
      </c>
      <c r="F98" s="4" t="s">
        <v>26</v>
      </c>
      <c r="G98" s="9" t="s">
        <v>383</v>
      </c>
      <c r="H98" s="2" t="s">
        <v>19</v>
      </c>
      <c r="I98" s="6">
        <v>5</v>
      </c>
      <c r="J98" s="6">
        <v>0</v>
      </c>
      <c r="K98" s="6">
        <v>5</v>
      </c>
      <c r="L98" s="38" t="e">
        <v>#N/A</v>
      </c>
      <c r="N98" s="2" t="s">
        <v>20</v>
      </c>
      <c r="O98" s="2" t="s">
        <v>28</v>
      </c>
      <c r="P98" s="2" t="s">
        <v>22</v>
      </c>
      <c r="Q98" s="2" t="s">
        <v>22</v>
      </c>
      <c r="R98" s="2" t="s">
        <v>23</v>
      </c>
    </row>
    <row r="99" spans="1:18" hidden="1" x14ac:dyDescent="0.15">
      <c r="A99">
        <v>2016</v>
      </c>
      <c r="B99" s="2" t="s">
        <v>29</v>
      </c>
      <c r="C99" s="2" t="s">
        <v>15</v>
      </c>
      <c r="D99" s="2" t="s">
        <v>30</v>
      </c>
      <c r="E99" s="4" t="s">
        <v>31</v>
      </c>
      <c r="F99" s="4" t="s">
        <v>32</v>
      </c>
      <c r="G99" s="9" t="s">
        <v>383</v>
      </c>
      <c r="H99" s="2" t="s">
        <v>33</v>
      </c>
      <c r="I99" s="6">
        <v>400</v>
      </c>
      <c r="J99" s="6">
        <v>0</v>
      </c>
      <c r="K99" s="6">
        <v>400</v>
      </c>
      <c r="L99" s="38">
        <v>103.91911864047182</v>
      </c>
      <c r="N99" s="2" t="s">
        <v>20</v>
      </c>
      <c r="O99" s="2" t="s">
        <v>21</v>
      </c>
      <c r="P99" s="2" t="s">
        <v>22</v>
      </c>
      <c r="Q99" s="2" t="s">
        <v>22</v>
      </c>
      <c r="R99" s="2" t="s">
        <v>23</v>
      </c>
    </row>
    <row r="100" spans="1:18" hidden="1" x14ac:dyDescent="0.15">
      <c r="A100" s="29" t="s">
        <v>390</v>
      </c>
      <c r="D100" s="27" t="s">
        <v>375</v>
      </c>
      <c r="E100" s="26" t="s">
        <v>379</v>
      </c>
      <c r="F100" s="26" t="s">
        <v>374</v>
      </c>
      <c r="G100" s="9" t="s">
        <v>382</v>
      </c>
      <c r="H100" s="2" t="s">
        <v>59</v>
      </c>
      <c r="I100" s="28">
        <v>120000</v>
      </c>
      <c r="J100" s="28"/>
      <c r="K100" s="28">
        <v>120000</v>
      </c>
      <c r="L100" s="38">
        <v>1.8375999999999999</v>
      </c>
      <c r="R100" s="2" t="s">
        <v>23</v>
      </c>
    </row>
  </sheetData>
  <autoFilter ref="A1:R100">
    <filterColumn colId="7">
      <filters>
        <filter val="高建华"/>
      </filters>
    </filterColumn>
    <sortState ref="A2:R100">
      <sortCondition ref="B1:B100"/>
    </sortState>
  </autoFilter>
  <phoneticPr fontId="2" type="noConversion"/>
  <printOptions gridLines="1"/>
  <pageMargins left="2" right="2" top="2" bottom="2" header="0.5" footer="0.5"/>
  <pageSetup paperSize="9" orientation="portrait" r:id="rId1"/>
  <headerFooter>
    <oddHeader>页眉</oddHeader>
    <oddFooter>页脚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A32" sqref="A32:E59"/>
    </sheetView>
  </sheetViews>
  <sheetFormatPr defaultRowHeight="10.5" customHeight="1" x14ac:dyDescent="0.15"/>
  <cols>
    <col min="1" max="1" width="10.85546875" customWidth="1"/>
    <col min="2" max="3" width="8.42578125" customWidth="1"/>
    <col min="4" max="4" width="6.7109375" customWidth="1"/>
    <col min="5" max="5" width="8.42578125" customWidth="1"/>
  </cols>
  <sheetData>
    <row r="1" spans="1:9" ht="10.5" customHeight="1" x14ac:dyDescent="0.15">
      <c r="A1" s="57" t="s">
        <v>412</v>
      </c>
      <c r="B1" s="57" t="s">
        <v>322</v>
      </c>
      <c r="C1" s="57"/>
      <c r="D1" s="44"/>
      <c r="E1" s="57" t="s">
        <v>397</v>
      </c>
      <c r="F1" s="57"/>
      <c r="G1" s="44"/>
      <c r="H1" s="45" t="s">
        <v>405</v>
      </c>
      <c r="I1" s="45" t="s">
        <v>404</v>
      </c>
    </row>
    <row r="2" spans="1:9" ht="10.5" customHeight="1" x14ac:dyDescent="0.15">
      <c r="A2" s="57"/>
      <c r="B2" s="44" t="s">
        <v>381</v>
      </c>
      <c r="C2" s="44" t="s">
        <v>395</v>
      </c>
      <c r="D2" s="44" t="s">
        <v>386</v>
      </c>
      <c r="E2" s="44" t="s">
        <v>381</v>
      </c>
      <c r="F2" s="44" t="s">
        <v>395</v>
      </c>
      <c r="G2" s="44" t="s">
        <v>386</v>
      </c>
      <c r="H2" s="44"/>
      <c r="I2" s="44"/>
    </row>
    <row r="3" spans="1:9" ht="10.5" customHeight="1" x14ac:dyDescent="0.15">
      <c r="A3" s="45" t="s">
        <v>407</v>
      </c>
      <c r="B3" s="44">
        <v>88662</v>
      </c>
      <c r="C3" s="44">
        <v>167931</v>
      </c>
      <c r="D3" s="44"/>
      <c r="E3" s="44">
        <v>415908.24492099899</v>
      </c>
      <c r="F3" s="44">
        <v>5252671.6334398137</v>
      </c>
      <c r="G3" s="44"/>
      <c r="H3" s="44">
        <v>256593</v>
      </c>
      <c r="I3" s="44">
        <v>5668579.8783608126</v>
      </c>
    </row>
    <row r="4" spans="1:9" ht="10.5" customHeight="1" x14ac:dyDescent="0.15">
      <c r="A4" s="44" t="s">
        <v>76</v>
      </c>
      <c r="B4" s="44">
        <v>31550</v>
      </c>
      <c r="C4" s="44">
        <v>80135</v>
      </c>
      <c r="D4" s="44"/>
      <c r="E4" s="44">
        <v>224830.66969755778</v>
      </c>
      <c r="F4" s="44">
        <v>1683205.4618367553</v>
      </c>
      <c r="G4" s="44"/>
      <c r="H4" s="44">
        <v>111685</v>
      </c>
      <c r="I4" s="44">
        <v>1908036.1315343131</v>
      </c>
    </row>
    <row r="5" spans="1:9" ht="10.5" customHeight="1" x14ac:dyDescent="0.15">
      <c r="A5" s="44" t="s">
        <v>33</v>
      </c>
      <c r="B5" s="44">
        <v>50000</v>
      </c>
      <c r="C5" s="44">
        <v>2706</v>
      </c>
      <c r="D5" s="44"/>
      <c r="E5" s="44">
        <v>19230.774097934591</v>
      </c>
      <c r="F5" s="44">
        <v>120240.26958740491</v>
      </c>
      <c r="G5" s="44"/>
      <c r="H5" s="44">
        <v>52706</v>
      </c>
      <c r="I5" s="44">
        <v>139471.04368533951</v>
      </c>
    </row>
    <row r="6" spans="1:9" ht="10.5" customHeight="1" x14ac:dyDescent="0.15">
      <c r="A6" s="44" t="s">
        <v>248</v>
      </c>
      <c r="B6" s="44"/>
      <c r="C6" s="44">
        <v>2000</v>
      </c>
      <c r="D6" s="44"/>
      <c r="E6" s="44"/>
      <c r="F6" s="44">
        <v>5923.08</v>
      </c>
      <c r="G6" s="44"/>
      <c r="H6" s="44">
        <v>2000</v>
      </c>
      <c r="I6" s="44">
        <v>5923.08</v>
      </c>
    </row>
    <row r="7" spans="1:9" ht="10.5" customHeight="1" x14ac:dyDescent="0.15">
      <c r="A7" s="44" t="s">
        <v>38</v>
      </c>
      <c r="B7" s="44">
        <v>838</v>
      </c>
      <c r="C7" s="44">
        <v>12512</v>
      </c>
      <c r="D7" s="44"/>
      <c r="E7" s="44">
        <v>99819.078188077052</v>
      </c>
      <c r="F7" s="44">
        <v>1192183.8606710897</v>
      </c>
      <c r="G7" s="44"/>
      <c r="H7" s="44">
        <v>13350</v>
      </c>
      <c r="I7" s="44">
        <v>1292002.9388591668</v>
      </c>
    </row>
    <row r="8" spans="1:9" ht="10.5" customHeight="1" x14ac:dyDescent="0.15">
      <c r="A8" s="44" t="s">
        <v>186</v>
      </c>
      <c r="B8" s="44"/>
      <c r="C8" s="44">
        <v>600</v>
      </c>
      <c r="D8" s="44"/>
      <c r="E8" s="44"/>
      <c r="F8" s="44">
        <v>19428.486690461727</v>
      </c>
      <c r="G8" s="44"/>
      <c r="H8" s="44">
        <v>600</v>
      </c>
      <c r="I8" s="44">
        <v>19428.486690461727</v>
      </c>
    </row>
    <row r="9" spans="1:9" ht="10.5" customHeight="1" x14ac:dyDescent="0.15">
      <c r="A9" s="44" t="s">
        <v>19</v>
      </c>
      <c r="B9" s="44">
        <v>2450</v>
      </c>
      <c r="C9" s="44">
        <v>6446</v>
      </c>
      <c r="D9" s="44"/>
      <c r="E9" s="44">
        <v>33650.388384689184</v>
      </c>
      <c r="F9" s="44">
        <v>420059.71866009885</v>
      </c>
      <c r="G9" s="44"/>
      <c r="H9" s="44">
        <v>8896</v>
      </c>
      <c r="I9" s="44">
        <v>453710.10704478802</v>
      </c>
    </row>
    <row r="10" spans="1:9" ht="10.5" customHeight="1" x14ac:dyDescent="0.15">
      <c r="A10" s="44" t="s">
        <v>52</v>
      </c>
      <c r="B10" s="44"/>
      <c r="C10" s="44">
        <v>5647</v>
      </c>
      <c r="D10" s="44"/>
      <c r="E10" s="44"/>
      <c r="F10" s="44">
        <v>268665.10766888678</v>
      </c>
      <c r="G10" s="44"/>
      <c r="H10" s="44">
        <v>5647</v>
      </c>
      <c r="I10" s="44">
        <v>268665.10766888678</v>
      </c>
    </row>
    <row r="11" spans="1:9" ht="10.5" customHeight="1" x14ac:dyDescent="0.15">
      <c r="A11" s="44" t="s">
        <v>64</v>
      </c>
      <c r="B11" s="44"/>
      <c r="C11" s="44">
        <v>55525</v>
      </c>
      <c r="D11" s="44"/>
      <c r="E11" s="44"/>
      <c r="F11" s="44">
        <v>1398232.5659330133</v>
      </c>
      <c r="G11" s="44"/>
      <c r="H11" s="44">
        <v>55525</v>
      </c>
      <c r="I11" s="44">
        <v>1398232.5659330133</v>
      </c>
    </row>
    <row r="12" spans="1:9" ht="10.5" customHeight="1" x14ac:dyDescent="0.15">
      <c r="A12" s="44" t="s">
        <v>49</v>
      </c>
      <c r="B12" s="44">
        <v>2894</v>
      </c>
      <c r="C12" s="44">
        <v>1160</v>
      </c>
      <c r="D12" s="44"/>
      <c r="E12" s="44">
        <v>26291.159930968366</v>
      </c>
      <c r="F12" s="44">
        <v>36446.169776603238</v>
      </c>
      <c r="G12" s="44"/>
      <c r="H12" s="44">
        <v>4054</v>
      </c>
      <c r="I12" s="44">
        <v>62737.329707571604</v>
      </c>
    </row>
    <row r="13" spans="1:9" ht="10.5" customHeight="1" x14ac:dyDescent="0.15">
      <c r="A13" s="44" t="s">
        <v>105</v>
      </c>
      <c r="B13" s="44"/>
      <c r="C13" s="44">
        <v>200</v>
      </c>
      <c r="D13" s="44"/>
      <c r="E13" s="44"/>
      <c r="F13" s="44">
        <v>73579.402189965418</v>
      </c>
      <c r="G13" s="44"/>
      <c r="H13" s="44">
        <v>200</v>
      </c>
      <c r="I13" s="44">
        <v>73579.402189965418</v>
      </c>
    </row>
    <row r="14" spans="1:9" ht="10.5" customHeight="1" x14ac:dyDescent="0.15">
      <c r="A14" s="44" t="s">
        <v>59</v>
      </c>
      <c r="B14" s="44">
        <v>930</v>
      </c>
      <c r="C14" s="44">
        <v>1000</v>
      </c>
      <c r="D14" s="44"/>
      <c r="E14" s="44">
        <v>12086.174621772025</v>
      </c>
      <c r="F14" s="44">
        <v>34707.510425534332</v>
      </c>
      <c r="G14" s="44"/>
      <c r="H14" s="44">
        <v>1930</v>
      </c>
      <c r="I14" s="44">
        <v>46793.685047306353</v>
      </c>
    </row>
    <row r="15" spans="1:9" ht="10.5" customHeight="1" x14ac:dyDescent="0.15">
      <c r="A15" s="48" t="s">
        <v>409</v>
      </c>
      <c r="B15" s="44">
        <v>127429</v>
      </c>
      <c r="C15" s="44">
        <v>7192</v>
      </c>
      <c r="D15" s="44"/>
      <c r="E15" s="44">
        <v>244428.42204813124</v>
      </c>
      <c r="F15" s="44">
        <v>1741041.9933839587</v>
      </c>
      <c r="G15" s="44"/>
      <c r="H15" s="44">
        <v>134621</v>
      </c>
      <c r="I15" s="44">
        <v>1985470.4154320904</v>
      </c>
    </row>
    <row r="16" spans="1:9" ht="10.5" customHeight="1" x14ac:dyDescent="0.15">
      <c r="A16" s="44" t="s">
        <v>218</v>
      </c>
      <c r="B16" s="44"/>
      <c r="C16" s="44">
        <v>1000</v>
      </c>
      <c r="D16" s="44"/>
      <c r="E16" s="44"/>
      <c r="F16" s="44">
        <v>140644.30011718112</v>
      </c>
      <c r="G16" s="44"/>
      <c r="H16" s="44">
        <v>1000</v>
      </c>
      <c r="I16" s="44">
        <v>140644.30011718112</v>
      </c>
    </row>
    <row r="17" spans="1:9" ht="10.5" customHeight="1" x14ac:dyDescent="0.15">
      <c r="A17" s="44" t="s">
        <v>76</v>
      </c>
      <c r="B17" s="44">
        <v>3000</v>
      </c>
      <c r="C17" s="44">
        <v>446</v>
      </c>
      <c r="D17" s="44"/>
      <c r="E17" s="44">
        <v>5122.7492020544223</v>
      </c>
      <c r="F17" s="44">
        <v>211047.61084328633</v>
      </c>
      <c r="G17" s="44"/>
      <c r="H17" s="44">
        <v>3446</v>
      </c>
      <c r="I17" s="44">
        <v>216170.36004534076</v>
      </c>
    </row>
    <row r="18" spans="1:9" ht="10.5" customHeight="1" x14ac:dyDescent="0.15">
      <c r="A18" s="44" t="s">
        <v>38</v>
      </c>
      <c r="B18" s="44">
        <v>2985</v>
      </c>
      <c r="C18" s="44">
        <v>1123</v>
      </c>
      <c r="D18" s="44"/>
      <c r="E18" s="44">
        <v>6372.0794999999998</v>
      </c>
      <c r="F18" s="44">
        <v>317807.53983508743</v>
      </c>
      <c r="G18" s="44"/>
      <c r="H18" s="44">
        <v>4108</v>
      </c>
      <c r="I18" s="44">
        <v>324179.61933508742</v>
      </c>
    </row>
    <row r="19" spans="1:9" ht="10.5" customHeight="1" x14ac:dyDescent="0.15">
      <c r="A19" s="44" t="s">
        <v>186</v>
      </c>
      <c r="B19" s="44"/>
      <c r="C19" s="44">
        <v>699</v>
      </c>
      <c r="D19" s="44"/>
      <c r="E19" s="44"/>
      <c r="F19" s="44">
        <v>364266.92182228685</v>
      </c>
      <c r="G19" s="44"/>
      <c r="H19" s="44">
        <v>699</v>
      </c>
      <c r="I19" s="44">
        <v>364266.92182228685</v>
      </c>
    </row>
    <row r="20" spans="1:9" ht="10.5" customHeight="1" x14ac:dyDescent="0.15">
      <c r="A20" s="44" t="s">
        <v>19</v>
      </c>
      <c r="B20" s="44">
        <v>133</v>
      </c>
      <c r="C20" s="44">
        <v>496</v>
      </c>
      <c r="D20" s="44"/>
      <c r="E20" s="44">
        <v>2765.9825493282797</v>
      </c>
      <c r="F20" s="44">
        <v>86292.607611985644</v>
      </c>
      <c r="G20" s="44"/>
      <c r="H20" s="44">
        <v>629</v>
      </c>
      <c r="I20" s="44">
        <v>89058.590161313929</v>
      </c>
    </row>
    <row r="21" spans="1:9" ht="10.5" customHeight="1" x14ac:dyDescent="0.15">
      <c r="A21" s="44" t="s">
        <v>52</v>
      </c>
      <c r="B21" s="44"/>
      <c r="C21" s="44">
        <v>2185</v>
      </c>
      <c r="D21" s="44"/>
      <c r="E21" s="44"/>
      <c r="F21" s="44">
        <v>531046.43114446453</v>
      </c>
      <c r="G21" s="44"/>
      <c r="H21" s="44">
        <v>2185</v>
      </c>
      <c r="I21" s="44">
        <v>531046.43114446453</v>
      </c>
    </row>
    <row r="22" spans="1:9" ht="10.5" customHeight="1" x14ac:dyDescent="0.15">
      <c r="A22" s="44" t="s">
        <v>304</v>
      </c>
      <c r="B22" s="44"/>
      <c r="C22" s="44">
        <v>1131</v>
      </c>
      <c r="D22" s="44"/>
      <c r="E22" s="44"/>
      <c r="F22" s="44">
        <v>85248.68890709996</v>
      </c>
      <c r="G22" s="44"/>
      <c r="H22" s="44">
        <v>1131</v>
      </c>
      <c r="I22" s="44">
        <v>85248.68890709996</v>
      </c>
    </row>
    <row r="23" spans="1:9" ht="10.5" customHeight="1" x14ac:dyDescent="0.15">
      <c r="A23" s="44" t="s">
        <v>49</v>
      </c>
      <c r="B23" s="44">
        <v>133</v>
      </c>
      <c r="C23" s="44">
        <v>32</v>
      </c>
      <c r="D23" s="44"/>
      <c r="E23" s="44">
        <v>5414.8107967485357</v>
      </c>
      <c r="F23" s="44">
        <v>727.01626284743509</v>
      </c>
      <c r="G23" s="44"/>
      <c r="H23" s="44">
        <v>165</v>
      </c>
      <c r="I23" s="44">
        <v>6141.8270595959711</v>
      </c>
    </row>
    <row r="24" spans="1:9" ht="10.5" customHeight="1" x14ac:dyDescent="0.15">
      <c r="A24" s="44" t="s">
        <v>273</v>
      </c>
      <c r="B24" s="44">
        <v>1178</v>
      </c>
      <c r="C24" s="44"/>
      <c r="D24" s="44"/>
      <c r="E24" s="44">
        <v>4240.8</v>
      </c>
      <c r="F24" s="44"/>
      <c r="G24" s="44"/>
      <c r="H24" s="44">
        <v>1178</v>
      </c>
      <c r="I24" s="44">
        <v>4240.8</v>
      </c>
    </row>
    <row r="25" spans="1:9" ht="10.5" customHeight="1" x14ac:dyDescent="0.15">
      <c r="A25" s="44" t="s">
        <v>59</v>
      </c>
      <c r="B25" s="44">
        <v>120000</v>
      </c>
      <c r="C25" s="44">
        <v>80</v>
      </c>
      <c r="D25" s="44"/>
      <c r="E25" s="44">
        <v>220512</v>
      </c>
      <c r="F25" s="44">
        <v>3960.8768397195872</v>
      </c>
      <c r="G25" s="44"/>
      <c r="H25" s="44">
        <v>120080</v>
      </c>
      <c r="I25" s="44">
        <v>224472.8768397196</v>
      </c>
    </row>
    <row r="26" spans="1:9" ht="10.5" customHeight="1" x14ac:dyDescent="0.15">
      <c r="A26" s="44" t="s">
        <v>386</v>
      </c>
      <c r="B26" s="44"/>
      <c r="C26" s="44"/>
      <c r="D26" s="44"/>
      <c r="E26" s="44"/>
      <c r="F26" s="44"/>
      <c r="G26" s="44"/>
      <c r="H26" s="44"/>
      <c r="I26" s="44"/>
    </row>
    <row r="27" spans="1:9" ht="10.5" customHeight="1" x14ac:dyDescent="0.15">
      <c r="A27" s="44" t="s">
        <v>386</v>
      </c>
      <c r="B27" s="44"/>
      <c r="C27" s="44"/>
      <c r="D27" s="44"/>
      <c r="E27" s="44"/>
      <c r="F27" s="44"/>
      <c r="G27" s="44"/>
      <c r="H27" s="44"/>
      <c r="I27" s="44"/>
    </row>
    <row r="28" spans="1:9" ht="10.5" customHeight="1" x14ac:dyDescent="0.15">
      <c r="A28" s="44" t="s">
        <v>387</v>
      </c>
      <c r="B28" s="44">
        <v>216091</v>
      </c>
      <c r="C28" s="44">
        <v>175123</v>
      </c>
      <c r="D28" s="44"/>
      <c r="E28" s="44">
        <v>660336.66696913028</v>
      </c>
      <c r="F28" s="44">
        <v>6993713.6268237717</v>
      </c>
      <c r="G28" s="44"/>
      <c r="H28" s="44">
        <v>391214</v>
      </c>
      <c r="I28" s="44">
        <v>7654050.2937929025</v>
      </c>
    </row>
    <row r="32" spans="1:9" ht="10.5" customHeight="1" x14ac:dyDescent="0.15">
      <c r="A32" s="49" t="s">
        <v>418</v>
      </c>
      <c r="B32" s="40"/>
      <c r="C32" s="40"/>
    </row>
    <row r="33" spans="1:5" ht="10.5" customHeight="1" x14ac:dyDescent="0.15">
      <c r="A33" s="45" t="s">
        <v>411</v>
      </c>
      <c r="B33" s="44" t="s">
        <v>381</v>
      </c>
      <c r="C33" s="44" t="s">
        <v>395</v>
      </c>
      <c r="D33" s="44" t="s">
        <v>386</v>
      </c>
      <c r="E33" s="44" t="s">
        <v>387</v>
      </c>
    </row>
    <row r="34" spans="1:5" ht="10.5" customHeight="1" x14ac:dyDescent="0.15">
      <c r="A34" s="45" t="s">
        <v>416</v>
      </c>
      <c r="B34" s="44">
        <v>415908.24492099899</v>
      </c>
      <c r="C34" s="44">
        <v>5252671.6334398137</v>
      </c>
      <c r="D34" s="44"/>
      <c r="E34" s="44">
        <v>5668579.8783608126</v>
      </c>
    </row>
    <row r="35" spans="1:5" ht="10.5" customHeight="1" x14ac:dyDescent="0.15">
      <c r="A35" s="44" t="s">
        <v>76</v>
      </c>
      <c r="B35" s="44">
        <v>224830.66969755778</v>
      </c>
      <c r="C35" s="44">
        <v>1683205.4618367553</v>
      </c>
      <c r="D35" s="44"/>
      <c r="E35" s="44">
        <v>1908036.1315343131</v>
      </c>
    </row>
    <row r="36" spans="1:5" ht="10.5" customHeight="1" x14ac:dyDescent="0.15">
      <c r="A36" s="44" t="s">
        <v>33</v>
      </c>
      <c r="B36" s="44">
        <v>19230.774097934591</v>
      </c>
      <c r="C36" s="44">
        <v>120240.26958740491</v>
      </c>
      <c r="D36" s="44"/>
      <c r="E36" s="44">
        <v>139471.04368533951</v>
      </c>
    </row>
    <row r="37" spans="1:5" ht="10.5" customHeight="1" x14ac:dyDescent="0.15">
      <c r="A37" s="44" t="s">
        <v>248</v>
      </c>
      <c r="B37" s="44"/>
      <c r="C37" s="44">
        <v>5923.08</v>
      </c>
      <c r="D37" s="44"/>
      <c r="E37" s="44">
        <v>5923.08</v>
      </c>
    </row>
    <row r="38" spans="1:5" ht="10.5" customHeight="1" x14ac:dyDescent="0.15">
      <c r="A38" s="44" t="s">
        <v>38</v>
      </c>
      <c r="B38" s="44">
        <v>99819.078188077052</v>
      </c>
      <c r="C38" s="44">
        <v>1192183.8606710897</v>
      </c>
      <c r="D38" s="44"/>
      <c r="E38" s="44">
        <v>1292002.9388591668</v>
      </c>
    </row>
    <row r="39" spans="1:5" ht="10.5" customHeight="1" x14ac:dyDescent="0.15">
      <c r="A39" s="44" t="s">
        <v>186</v>
      </c>
      <c r="B39" s="44"/>
      <c r="C39" s="44">
        <v>19428.486690461727</v>
      </c>
      <c r="D39" s="44"/>
      <c r="E39" s="44">
        <v>19428.486690461727</v>
      </c>
    </row>
    <row r="40" spans="1:5" ht="10.5" customHeight="1" x14ac:dyDescent="0.15">
      <c r="A40" s="44" t="s">
        <v>19</v>
      </c>
      <c r="B40" s="44">
        <v>33650.388384689184</v>
      </c>
      <c r="C40" s="44">
        <v>420059.71866009885</v>
      </c>
      <c r="D40" s="44"/>
      <c r="E40" s="44">
        <v>453710.10704478802</v>
      </c>
    </row>
    <row r="41" spans="1:5" ht="10.5" customHeight="1" x14ac:dyDescent="0.15">
      <c r="A41" s="44" t="s">
        <v>52</v>
      </c>
      <c r="B41" s="44"/>
      <c r="C41" s="44">
        <v>268665.10766888678</v>
      </c>
      <c r="D41" s="44"/>
      <c r="E41" s="44">
        <v>268665.10766888678</v>
      </c>
    </row>
    <row r="42" spans="1:5" ht="10.5" customHeight="1" x14ac:dyDescent="0.15">
      <c r="A42" s="44" t="s">
        <v>64</v>
      </c>
      <c r="B42" s="44"/>
      <c r="C42" s="44">
        <v>1398232.5659330133</v>
      </c>
      <c r="D42" s="44"/>
      <c r="E42" s="44">
        <v>1398232.5659330133</v>
      </c>
    </row>
    <row r="43" spans="1:5" ht="10.5" customHeight="1" x14ac:dyDescent="0.15">
      <c r="A43" s="44" t="s">
        <v>49</v>
      </c>
      <c r="B43" s="44">
        <v>26291.159930968366</v>
      </c>
      <c r="C43" s="44">
        <v>36446.169776603238</v>
      </c>
      <c r="D43" s="44"/>
      <c r="E43" s="44">
        <v>62737.329707571604</v>
      </c>
    </row>
    <row r="44" spans="1:5" ht="10.5" customHeight="1" x14ac:dyDescent="0.15">
      <c r="A44" s="44" t="s">
        <v>105</v>
      </c>
      <c r="B44" s="44"/>
      <c r="C44" s="44">
        <v>73579.402189965418</v>
      </c>
      <c r="D44" s="44"/>
      <c r="E44" s="44">
        <v>73579.402189965418</v>
      </c>
    </row>
    <row r="45" spans="1:5" ht="10.5" customHeight="1" x14ac:dyDescent="0.15">
      <c r="A45" s="44" t="s">
        <v>59</v>
      </c>
      <c r="B45" s="44">
        <v>12086.174621772025</v>
      </c>
      <c r="C45" s="44">
        <v>34707.510425534332</v>
      </c>
      <c r="D45" s="44"/>
      <c r="E45" s="44">
        <v>46793.685047306353</v>
      </c>
    </row>
    <row r="46" spans="1:5" ht="10.5" customHeight="1" x14ac:dyDescent="0.15">
      <c r="A46" s="46" t="s">
        <v>417</v>
      </c>
      <c r="B46" s="44">
        <v>244428.42204813124</v>
      </c>
      <c r="C46" s="44">
        <v>1741041.9933839587</v>
      </c>
      <c r="D46" s="44"/>
      <c r="E46" s="44">
        <v>1985470.4154320904</v>
      </c>
    </row>
    <row r="47" spans="1:5" ht="10.5" customHeight="1" x14ac:dyDescent="0.15">
      <c r="A47" s="44" t="s">
        <v>218</v>
      </c>
      <c r="B47" s="44"/>
      <c r="C47" s="44">
        <v>140644.30011718112</v>
      </c>
      <c r="D47" s="44"/>
      <c r="E47" s="44">
        <v>140644.30011718112</v>
      </c>
    </row>
    <row r="48" spans="1:5" ht="10.5" customHeight="1" x14ac:dyDescent="0.15">
      <c r="A48" s="44" t="s">
        <v>76</v>
      </c>
      <c r="B48" s="44">
        <v>5122.7492020544223</v>
      </c>
      <c r="C48" s="44">
        <v>211047.61084328633</v>
      </c>
      <c r="D48" s="44"/>
      <c r="E48" s="44">
        <v>216170.36004534076</v>
      </c>
    </row>
    <row r="49" spans="1:5" ht="10.5" customHeight="1" x14ac:dyDescent="0.15">
      <c r="A49" s="44" t="s">
        <v>38</v>
      </c>
      <c r="B49" s="44">
        <v>6372.0794999999998</v>
      </c>
      <c r="C49" s="44">
        <v>317807.53983508743</v>
      </c>
      <c r="D49" s="44"/>
      <c r="E49" s="44">
        <v>324179.61933508742</v>
      </c>
    </row>
    <row r="50" spans="1:5" ht="10.5" customHeight="1" x14ac:dyDescent="0.15">
      <c r="A50" s="44" t="s">
        <v>186</v>
      </c>
      <c r="B50" s="44"/>
      <c r="C50" s="44">
        <v>364266.92182228685</v>
      </c>
      <c r="D50" s="44"/>
      <c r="E50" s="44">
        <v>364266.92182228685</v>
      </c>
    </row>
    <row r="51" spans="1:5" ht="10.5" customHeight="1" x14ac:dyDescent="0.15">
      <c r="A51" s="44" t="s">
        <v>19</v>
      </c>
      <c r="B51" s="44">
        <v>2765.9825493282797</v>
      </c>
      <c r="C51" s="44">
        <v>86292.607611985644</v>
      </c>
      <c r="D51" s="44"/>
      <c r="E51" s="44">
        <v>89058.590161313929</v>
      </c>
    </row>
    <row r="52" spans="1:5" ht="10.5" customHeight="1" x14ac:dyDescent="0.15">
      <c r="A52" s="44" t="s">
        <v>52</v>
      </c>
      <c r="B52" s="44"/>
      <c r="C52" s="44">
        <v>531046.43114446453</v>
      </c>
      <c r="D52" s="44"/>
      <c r="E52" s="44">
        <v>531046.43114446453</v>
      </c>
    </row>
    <row r="53" spans="1:5" ht="10.5" customHeight="1" x14ac:dyDescent="0.15">
      <c r="A53" s="44" t="s">
        <v>304</v>
      </c>
      <c r="B53" s="44"/>
      <c r="C53" s="44">
        <v>85248.68890709996</v>
      </c>
      <c r="D53" s="44"/>
      <c r="E53" s="44">
        <v>85248.68890709996</v>
      </c>
    </row>
    <row r="54" spans="1:5" ht="10.5" customHeight="1" x14ac:dyDescent="0.15">
      <c r="A54" s="44" t="s">
        <v>49</v>
      </c>
      <c r="B54" s="44">
        <v>5414.8107967485357</v>
      </c>
      <c r="C54" s="44">
        <v>727.01626284743509</v>
      </c>
      <c r="D54" s="44"/>
      <c r="E54" s="44">
        <v>6141.8270595959711</v>
      </c>
    </row>
    <row r="55" spans="1:5" ht="10.5" customHeight="1" x14ac:dyDescent="0.15">
      <c r="A55" s="44" t="s">
        <v>273</v>
      </c>
      <c r="B55" s="44">
        <v>4240.8</v>
      </c>
      <c r="C55" s="44"/>
      <c r="D55" s="44"/>
      <c r="E55" s="44">
        <v>4240.8</v>
      </c>
    </row>
    <row r="56" spans="1:5" ht="10.5" customHeight="1" x14ac:dyDescent="0.15">
      <c r="A56" s="44" t="s">
        <v>59</v>
      </c>
      <c r="B56" s="44">
        <v>220512</v>
      </c>
      <c r="C56" s="44">
        <v>3960.8768397195872</v>
      </c>
      <c r="D56" s="44"/>
      <c r="E56" s="44">
        <v>224472.8768397196</v>
      </c>
    </row>
    <row r="57" spans="1:5" ht="10.5" customHeight="1" x14ac:dyDescent="0.15">
      <c r="A57" s="44" t="s">
        <v>386</v>
      </c>
      <c r="B57" s="44"/>
      <c r="C57" s="44"/>
      <c r="D57" s="44"/>
      <c r="E57" s="44"/>
    </row>
    <row r="58" spans="1:5" ht="10.5" customHeight="1" x14ac:dyDescent="0.15">
      <c r="A58" s="44" t="s">
        <v>386</v>
      </c>
      <c r="B58" s="44"/>
      <c r="C58" s="44"/>
      <c r="D58" s="44"/>
      <c r="E58" s="44"/>
    </row>
    <row r="59" spans="1:5" ht="10.5" customHeight="1" x14ac:dyDescent="0.15">
      <c r="A59" s="44" t="s">
        <v>387</v>
      </c>
      <c r="B59" s="44">
        <v>660336.66696913028</v>
      </c>
      <c r="C59" s="44">
        <v>6993713.6268237717</v>
      </c>
      <c r="D59" s="44"/>
      <c r="E59" s="44">
        <v>7654050.2937929025</v>
      </c>
    </row>
    <row r="63" spans="1:5" ht="12.75" customHeight="1" x14ac:dyDescent="0.15">
      <c r="A63" s="49" t="s">
        <v>415</v>
      </c>
    </row>
    <row r="64" spans="1:5" ht="12.75" customHeight="1" x14ac:dyDescent="0.15">
      <c r="A64" t="s">
        <v>385</v>
      </c>
      <c r="B64" t="s">
        <v>403</v>
      </c>
    </row>
    <row r="65" spans="1:2" ht="12.75" customHeight="1" x14ac:dyDescent="0.15">
      <c r="A65" t="s">
        <v>218</v>
      </c>
      <c r="B65">
        <v>140644.30011718112</v>
      </c>
    </row>
    <row r="66" spans="1:2" ht="12.75" customHeight="1" x14ac:dyDescent="0.15">
      <c r="A66" t="s">
        <v>76</v>
      </c>
      <c r="B66">
        <v>2124206.4915796537</v>
      </c>
    </row>
    <row r="67" spans="1:2" ht="12.75" customHeight="1" x14ac:dyDescent="0.15">
      <c r="A67" t="s">
        <v>33</v>
      </c>
      <c r="B67">
        <v>139471.04368533951</v>
      </c>
    </row>
    <row r="68" spans="1:2" ht="12.75" customHeight="1" x14ac:dyDescent="0.15">
      <c r="A68" t="s">
        <v>248</v>
      </c>
      <c r="B68">
        <v>5923.08</v>
      </c>
    </row>
    <row r="69" spans="1:2" ht="12.75" customHeight="1" x14ac:dyDescent="0.15">
      <c r="A69" t="s">
        <v>38</v>
      </c>
      <c r="B69">
        <v>1616182.5581942541</v>
      </c>
    </row>
    <row r="70" spans="1:2" ht="12.75" customHeight="1" x14ac:dyDescent="0.15">
      <c r="A70" t="s">
        <v>186</v>
      </c>
      <c r="B70">
        <v>383695.4085127486</v>
      </c>
    </row>
    <row r="71" spans="1:2" ht="12.75" customHeight="1" x14ac:dyDescent="0.15">
      <c r="A71" t="s">
        <v>19</v>
      </c>
      <c r="B71">
        <v>542768.69720610196</v>
      </c>
    </row>
    <row r="72" spans="1:2" ht="12.75" customHeight="1" x14ac:dyDescent="0.15">
      <c r="A72" t="s">
        <v>52</v>
      </c>
      <c r="B72">
        <v>799711.53881335142</v>
      </c>
    </row>
    <row r="73" spans="1:2" ht="12.75" customHeight="1" x14ac:dyDescent="0.15">
      <c r="A73" t="s">
        <v>64</v>
      </c>
      <c r="B73">
        <v>1398232.5659330133</v>
      </c>
    </row>
    <row r="74" spans="1:2" ht="12.75" customHeight="1" x14ac:dyDescent="0.15">
      <c r="A74" t="s">
        <v>304</v>
      </c>
      <c r="B74">
        <v>85248.68890709996</v>
      </c>
    </row>
    <row r="75" spans="1:2" ht="12.75" customHeight="1" x14ac:dyDescent="0.15">
      <c r="A75" t="s">
        <v>49</v>
      </c>
      <c r="B75">
        <v>68879.156767167573</v>
      </c>
    </row>
    <row r="76" spans="1:2" ht="12.75" customHeight="1" x14ac:dyDescent="0.15">
      <c r="A76" t="s">
        <v>105</v>
      </c>
      <c r="B76">
        <v>73579.402189965418</v>
      </c>
    </row>
    <row r="77" spans="1:2" ht="12.75" customHeight="1" x14ac:dyDescent="0.15">
      <c r="A77" t="s">
        <v>273</v>
      </c>
      <c r="B77">
        <v>4240.8</v>
      </c>
    </row>
    <row r="78" spans="1:2" ht="12.75" customHeight="1" x14ac:dyDescent="0.15">
      <c r="A78" t="s">
        <v>59</v>
      </c>
      <c r="B78">
        <v>271266.56188702595</v>
      </c>
    </row>
    <row r="79" spans="1:2" ht="12.75" customHeight="1" x14ac:dyDescent="0.15">
      <c r="A79" t="s">
        <v>386</v>
      </c>
    </row>
    <row r="80" spans="1:2" ht="12.75" customHeight="1" x14ac:dyDescent="0.15">
      <c r="A80" t="s">
        <v>387</v>
      </c>
      <c r="B80">
        <v>7654050.2937929025</v>
      </c>
    </row>
    <row r="81" spans="1:5" ht="12.75" customHeight="1" x14ac:dyDescent="0.15"/>
    <row r="82" spans="1:5" ht="12.75" customHeight="1" x14ac:dyDescent="0.15"/>
    <row r="83" spans="1:5" ht="12.75" customHeight="1" x14ac:dyDescent="0.15">
      <c r="A83" t="s">
        <v>388</v>
      </c>
      <c r="B83" t="s">
        <v>389</v>
      </c>
    </row>
    <row r="84" spans="1:5" ht="12.75" customHeight="1" x14ac:dyDescent="0.15">
      <c r="A84" s="44" t="s">
        <v>385</v>
      </c>
      <c r="B84" s="44" t="s">
        <v>381</v>
      </c>
      <c r="C84" s="44" t="s">
        <v>395</v>
      </c>
      <c r="D84" s="44" t="s">
        <v>386</v>
      </c>
      <c r="E84" s="44" t="s">
        <v>387</v>
      </c>
    </row>
    <row r="85" spans="1:5" ht="10.5" customHeight="1" x14ac:dyDescent="0.15">
      <c r="A85" s="45" t="s">
        <v>406</v>
      </c>
      <c r="B85" s="44">
        <v>88662</v>
      </c>
      <c r="C85" s="44">
        <v>167931</v>
      </c>
      <c r="D85" s="44"/>
      <c r="E85" s="44">
        <v>256593</v>
      </c>
    </row>
    <row r="86" spans="1:5" ht="10.5" customHeight="1" x14ac:dyDescent="0.15">
      <c r="A86" s="44" t="s">
        <v>76</v>
      </c>
      <c r="B86" s="44">
        <v>31550</v>
      </c>
      <c r="C86" s="44">
        <v>80135</v>
      </c>
      <c r="D86" s="44"/>
      <c r="E86" s="44">
        <v>111685</v>
      </c>
    </row>
    <row r="87" spans="1:5" ht="10.5" customHeight="1" x14ac:dyDescent="0.15">
      <c r="A87" s="44" t="s">
        <v>64</v>
      </c>
      <c r="B87" s="44"/>
      <c r="C87" s="44">
        <v>55525</v>
      </c>
      <c r="D87" s="44"/>
      <c r="E87" s="44">
        <v>55525</v>
      </c>
    </row>
    <row r="88" spans="1:5" ht="10.5" customHeight="1" x14ac:dyDescent="0.15">
      <c r="A88" s="44" t="s">
        <v>33</v>
      </c>
      <c r="B88" s="44">
        <v>50000</v>
      </c>
      <c r="C88" s="44">
        <v>2706</v>
      </c>
      <c r="D88" s="44"/>
      <c r="E88" s="44">
        <v>52706</v>
      </c>
    </row>
    <row r="89" spans="1:5" ht="10.5" customHeight="1" x14ac:dyDescent="0.15">
      <c r="A89" s="44" t="s">
        <v>38</v>
      </c>
      <c r="B89" s="44">
        <v>838</v>
      </c>
      <c r="C89" s="44">
        <v>12512</v>
      </c>
      <c r="D89" s="44"/>
      <c r="E89" s="44">
        <v>13350</v>
      </c>
    </row>
    <row r="90" spans="1:5" ht="10.5" customHeight="1" x14ac:dyDescent="0.15">
      <c r="A90" s="44" t="s">
        <v>19</v>
      </c>
      <c r="B90" s="44">
        <v>2450</v>
      </c>
      <c r="C90" s="44">
        <v>6446</v>
      </c>
      <c r="D90" s="44"/>
      <c r="E90" s="44">
        <v>8896</v>
      </c>
    </row>
    <row r="91" spans="1:5" ht="10.5" customHeight="1" x14ac:dyDescent="0.15">
      <c r="A91" s="44" t="s">
        <v>52</v>
      </c>
      <c r="B91" s="44"/>
      <c r="C91" s="44">
        <v>5647</v>
      </c>
      <c r="D91" s="44"/>
      <c r="E91" s="44">
        <v>5647</v>
      </c>
    </row>
    <row r="92" spans="1:5" ht="10.5" customHeight="1" x14ac:dyDescent="0.15">
      <c r="A92" s="44" t="s">
        <v>49</v>
      </c>
      <c r="B92" s="44">
        <v>2894</v>
      </c>
      <c r="C92" s="44">
        <v>1160</v>
      </c>
      <c r="D92" s="44"/>
      <c r="E92" s="44">
        <v>4054</v>
      </c>
    </row>
    <row r="93" spans="1:5" ht="10.5" customHeight="1" x14ac:dyDescent="0.15">
      <c r="A93" s="44" t="s">
        <v>248</v>
      </c>
      <c r="B93" s="44"/>
      <c r="C93" s="44">
        <v>2000</v>
      </c>
      <c r="D93" s="44"/>
      <c r="E93" s="44">
        <v>2000</v>
      </c>
    </row>
    <row r="94" spans="1:5" ht="10.5" customHeight="1" x14ac:dyDescent="0.15">
      <c r="A94" s="44" t="s">
        <v>59</v>
      </c>
      <c r="B94" s="44">
        <v>930</v>
      </c>
      <c r="C94" s="44">
        <v>1000</v>
      </c>
      <c r="D94" s="44"/>
      <c r="E94" s="44">
        <v>1930</v>
      </c>
    </row>
    <row r="95" spans="1:5" ht="10.5" customHeight="1" x14ac:dyDescent="0.15">
      <c r="A95" s="44" t="s">
        <v>186</v>
      </c>
      <c r="B95" s="44"/>
      <c r="C95" s="44">
        <v>600</v>
      </c>
      <c r="D95" s="44"/>
      <c r="E95" s="44">
        <v>600</v>
      </c>
    </row>
    <row r="96" spans="1:5" ht="10.5" customHeight="1" x14ac:dyDescent="0.15">
      <c r="A96" s="44" t="s">
        <v>105</v>
      </c>
      <c r="B96" s="44"/>
      <c r="C96" s="44">
        <v>200</v>
      </c>
      <c r="D96" s="44"/>
      <c r="E96" s="44">
        <v>200</v>
      </c>
    </row>
    <row r="97" spans="1:5" ht="10.5" customHeight="1" x14ac:dyDescent="0.15">
      <c r="A97" s="46" t="s">
        <v>408</v>
      </c>
      <c r="B97" s="44">
        <v>127429</v>
      </c>
      <c r="C97" s="44">
        <v>7192</v>
      </c>
      <c r="D97" s="44"/>
      <c r="E97" s="44">
        <v>134621</v>
      </c>
    </row>
    <row r="98" spans="1:5" ht="10.5" customHeight="1" x14ac:dyDescent="0.15">
      <c r="A98" s="44" t="s">
        <v>59</v>
      </c>
      <c r="B98" s="44">
        <v>120000</v>
      </c>
      <c r="C98" s="44">
        <v>80</v>
      </c>
      <c r="D98" s="44"/>
      <c r="E98" s="44">
        <v>120080</v>
      </c>
    </row>
    <row r="99" spans="1:5" ht="10.5" customHeight="1" x14ac:dyDescent="0.15">
      <c r="A99" s="44" t="s">
        <v>38</v>
      </c>
      <c r="B99" s="44">
        <v>2985</v>
      </c>
      <c r="C99" s="44">
        <v>1123</v>
      </c>
      <c r="D99" s="44"/>
      <c r="E99" s="44">
        <v>4108</v>
      </c>
    </row>
    <row r="100" spans="1:5" ht="10.5" customHeight="1" x14ac:dyDescent="0.15">
      <c r="A100" s="44" t="s">
        <v>76</v>
      </c>
      <c r="B100" s="44">
        <v>3000</v>
      </c>
      <c r="C100" s="44">
        <v>446</v>
      </c>
      <c r="D100" s="44"/>
      <c r="E100" s="44">
        <v>3446</v>
      </c>
    </row>
    <row r="101" spans="1:5" ht="10.5" customHeight="1" x14ac:dyDescent="0.15">
      <c r="A101" s="44" t="s">
        <v>52</v>
      </c>
      <c r="B101" s="44"/>
      <c r="C101" s="44">
        <v>2185</v>
      </c>
      <c r="D101" s="44"/>
      <c r="E101" s="44">
        <v>2185</v>
      </c>
    </row>
    <row r="102" spans="1:5" ht="10.5" customHeight="1" x14ac:dyDescent="0.15">
      <c r="A102" s="44" t="s">
        <v>273</v>
      </c>
      <c r="B102" s="44">
        <v>1178</v>
      </c>
      <c r="C102" s="44"/>
      <c r="D102" s="44"/>
      <c r="E102" s="44">
        <v>1178</v>
      </c>
    </row>
    <row r="103" spans="1:5" ht="10.5" customHeight="1" x14ac:dyDescent="0.15">
      <c r="A103" s="44" t="s">
        <v>304</v>
      </c>
      <c r="B103" s="44"/>
      <c r="C103" s="44">
        <v>1131</v>
      </c>
      <c r="D103" s="44"/>
      <c r="E103" s="44">
        <v>1131</v>
      </c>
    </row>
    <row r="104" spans="1:5" ht="10.5" customHeight="1" x14ac:dyDescent="0.15">
      <c r="A104" s="44" t="s">
        <v>218</v>
      </c>
      <c r="B104" s="44"/>
      <c r="C104" s="44">
        <v>1000</v>
      </c>
      <c r="D104" s="44"/>
      <c r="E104" s="44">
        <v>1000</v>
      </c>
    </row>
    <row r="105" spans="1:5" ht="10.5" customHeight="1" x14ac:dyDescent="0.15">
      <c r="A105" s="44" t="s">
        <v>186</v>
      </c>
      <c r="B105" s="44"/>
      <c r="C105" s="44">
        <v>699</v>
      </c>
      <c r="D105" s="44"/>
      <c r="E105" s="44">
        <v>699</v>
      </c>
    </row>
    <row r="106" spans="1:5" ht="10.5" customHeight="1" x14ac:dyDescent="0.15">
      <c r="A106" s="44" t="s">
        <v>19</v>
      </c>
      <c r="B106" s="44">
        <v>133</v>
      </c>
      <c r="C106" s="44">
        <v>496</v>
      </c>
      <c r="D106" s="44"/>
      <c r="E106" s="44">
        <v>629</v>
      </c>
    </row>
    <row r="107" spans="1:5" ht="10.5" customHeight="1" x14ac:dyDescent="0.15">
      <c r="A107" s="44" t="s">
        <v>49</v>
      </c>
      <c r="B107" s="44">
        <v>133</v>
      </c>
      <c r="C107" s="44">
        <v>32</v>
      </c>
      <c r="D107" s="44"/>
      <c r="E107" s="44">
        <v>165</v>
      </c>
    </row>
    <row r="108" spans="1:5" ht="10.5" customHeight="1" x14ac:dyDescent="0.15">
      <c r="A108" s="44" t="s">
        <v>386</v>
      </c>
      <c r="B108" s="44"/>
      <c r="C108" s="44"/>
      <c r="D108" s="44"/>
      <c r="E108" s="44"/>
    </row>
    <row r="109" spans="1:5" ht="10.5" customHeight="1" x14ac:dyDescent="0.15">
      <c r="A109" s="44" t="s">
        <v>387</v>
      </c>
      <c r="B109" s="44">
        <v>216091</v>
      </c>
      <c r="C109" s="44">
        <v>175123</v>
      </c>
      <c r="D109" s="44"/>
      <c r="E109" s="44">
        <v>391214</v>
      </c>
    </row>
  </sheetData>
  <mergeCells count="3">
    <mergeCell ref="A1:A2"/>
    <mergeCell ref="B1:C1"/>
    <mergeCell ref="E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C23" sqref="C23"/>
    </sheetView>
  </sheetViews>
  <sheetFormatPr defaultRowHeight="15.75" customHeight="1" x14ac:dyDescent="0.15"/>
  <cols>
    <col min="1" max="1" width="8.85546875" customWidth="1"/>
    <col min="2" max="2" width="13" bestFit="1" customWidth="1"/>
  </cols>
  <sheetData>
    <row r="1" spans="1:2" ht="15.75" customHeight="1" x14ac:dyDescent="0.15">
      <c r="A1" s="29" t="s">
        <v>411</v>
      </c>
      <c r="B1" s="29" t="s">
        <v>414</v>
      </c>
    </row>
    <row r="2" spans="1:2" ht="15.75" customHeight="1" x14ac:dyDescent="0.15">
      <c r="A2" t="s">
        <v>76</v>
      </c>
      <c r="B2">
        <v>2124206.4915796537</v>
      </c>
    </row>
    <row r="3" spans="1:2" ht="15.75" customHeight="1" x14ac:dyDescent="0.15">
      <c r="A3" t="s">
        <v>38</v>
      </c>
      <c r="B3">
        <v>1616182.5581942541</v>
      </c>
    </row>
    <row r="4" spans="1:2" ht="15.75" customHeight="1" x14ac:dyDescent="0.15">
      <c r="A4" t="s">
        <v>64</v>
      </c>
      <c r="B4">
        <v>1398232.5659330133</v>
      </c>
    </row>
    <row r="5" spans="1:2" ht="15.75" customHeight="1" x14ac:dyDescent="0.15">
      <c r="A5" t="s">
        <v>52</v>
      </c>
      <c r="B5">
        <v>799711.53881335142</v>
      </c>
    </row>
    <row r="6" spans="1:2" ht="15.75" customHeight="1" x14ac:dyDescent="0.15">
      <c r="A6" t="s">
        <v>19</v>
      </c>
      <c r="B6">
        <v>542768.69720610196</v>
      </c>
    </row>
    <row r="7" spans="1:2" ht="15.75" customHeight="1" x14ac:dyDescent="0.15">
      <c r="A7" t="s">
        <v>186</v>
      </c>
      <c r="B7">
        <v>383695.4085127486</v>
      </c>
    </row>
    <row r="8" spans="1:2" ht="15.75" customHeight="1" x14ac:dyDescent="0.15">
      <c r="A8" t="s">
        <v>59</v>
      </c>
      <c r="B8">
        <v>271266.56188702595</v>
      </c>
    </row>
    <row r="9" spans="1:2" ht="15.75" customHeight="1" x14ac:dyDescent="0.15">
      <c r="A9" t="s">
        <v>218</v>
      </c>
      <c r="B9">
        <v>140644.30011718112</v>
      </c>
    </row>
    <row r="10" spans="1:2" ht="15.75" customHeight="1" x14ac:dyDescent="0.15">
      <c r="A10" t="s">
        <v>33</v>
      </c>
      <c r="B10">
        <v>139471.04368533951</v>
      </c>
    </row>
    <row r="11" spans="1:2" ht="15.75" customHeight="1" x14ac:dyDescent="0.15">
      <c r="A11" t="s">
        <v>304</v>
      </c>
      <c r="B11">
        <v>85248.68890709996</v>
      </c>
    </row>
    <row r="12" spans="1:2" ht="15.75" customHeight="1" x14ac:dyDescent="0.15">
      <c r="A12" t="s">
        <v>105</v>
      </c>
      <c r="B12">
        <v>73579.402189965418</v>
      </c>
    </row>
    <row r="13" spans="1:2" ht="15.75" customHeight="1" x14ac:dyDescent="0.15">
      <c r="A13" t="s">
        <v>49</v>
      </c>
      <c r="B13">
        <v>68879.156767167573</v>
      </c>
    </row>
    <row r="14" spans="1:2" ht="15.75" customHeight="1" x14ac:dyDescent="0.15">
      <c r="A14" t="s">
        <v>248</v>
      </c>
      <c r="B14">
        <v>5923.08</v>
      </c>
    </row>
    <row r="15" spans="1:2" ht="15.75" customHeight="1" x14ac:dyDescent="0.15">
      <c r="A15" t="s">
        <v>273</v>
      </c>
      <c r="B15">
        <v>4240.8</v>
      </c>
    </row>
  </sheetData>
  <autoFilter ref="A1:B1">
    <sortState ref="A2:B15">
      <sortCondition descending="1" ref="B1"/>
    </sortState>
  </autoFilter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22" sqref="E22"/>
    </sheetView>
  </sheetViews>
  <sheetFormatPr defaultRowHeight="12" x14ac:dyDescent="0.15"/>
  <cols>
    <col min="2" max="2" width="11.85546875" style="50" bestFit="1" customWidth="1"/>
    <col min="3" max="4" width="13.140625" style="50" bestFit="1" customWidth="1"/>
    <col min="5" max="5" width="11.85546875" style="50" bestFit="1" customWidth="1"/>
    <col min="6" max="6" width="13" bestFit="1" customWidth="1"/>
  </cols>
  <sheetData>
    <row r="1" spans="1:6" x14ac:dyDescent="0.15">
      <c r="A1" s="58" t="s">
        <v>410</v>
      </c>
      <c r="B1" s="50" t="s">
        <v>381</v>
      </c>
      <c r="D1" s="50" t="s">
        <v>395</v>
      </c>
    </row>
    <row r="2" spans="1:6" x14ac:dyDescent="0.15">
      <c r="A2" s="58"/>
      <c r="B2" s="50">
        <v>2016</v>
      </c>
      <c r="C2" s="50" t="s">
        <v>391</v>
      </c>
      <c r="D2" s="50">
        <v>2016</v>
      </c>
      <c r="E2" s="50" t="s">
        <v>391</v>
      </c>
      <c r="F2" s="49" t="s">
        <v>423</v>
      </c>
    </row>
    <row r="3" spans="1:6" x14ac:dyDescent="0.15">
      <c r="A3" t="s">
        <v>218</v>
      </c>
      <c r="E3" s="50">
        <v>140644.30011718112</v>
      </c>
      <c r="F3" s="50">
        <f>B3+C3+D3+E3</f>
        <v>140644.30011718112</v>
      </c>
    </row>
    <row r="4" spans="1:6" x14ac:dyDescent="0.15">
      <c r="A4" t="s">
        <v>76</v>
      </c>
      <c r="B4" s="50">
        <v>224830.66969755778</v>
      </c>
      <c r="C4" s="50">
        <v>5122.7492020544223</v>
      </c>
      <c r="D4" s="50">
        <v>1683205.4618367553</v>
      </c>
      <c r="E4" s="50">
        <v>211047.61084328633</v>
      </c>
      <c r="F4" s="50">
        <f t="shared" ref="F4:F17" si="0">B4+C4+D4+E4</f>
        <v>2124206.4915796537</v>
      </c>
    </row>
    <row r="5" spans="1:6" x14ac:dyDescent="0.15">
      <c r="A5" t="s">
        <v>33</v>
      </c>
      <c r="B5" s="50">
        <v>19230.774097934591</v>
      </c>
      <c r="D5" s="50">
        <v>120240.26958740491</v>
      </c>
      <c r="F5" s="50">
        <f t="shared" si="0"/>
        <v>139471.04368533951</v>
      </c>
    </row>
    <row r="6" spans="1:6" x14ac:dyDescent="0.15">
      <c r="A6" t="s">
        <v>248</v>
      </c>
      <c r="D6" s="50">
        <v>5923.08</v>
      </c>
      <c r="F6" s="50">
        <f t="shared" si="0"/>
        <v>5923.08</v>
      </c>
    </row>
    <row r="7" spans="1:6" x14ac:dyDescent="0.15">
      <c r="A7" t="s">
        <v>38</v>
      </c>
      <c r="B7" s="50">
        <v>99819.078188077052</v>
      </c>
      <c r="C7" s="50">
        <v>6372.0794999999998</v>
      </c>
      <c r="D7" s="50">
        <v>1192183.8606710897</v>
      </c>
      <c r="E7" s="50">
        <v>317807.53983508743</v>
      </c>
      <c r="F7" s="50">
        <f t="shared" si="0"/>
        <v>1616182.5581942543</v>
      </c>
    </row>
    <row r="8" spans="1:6" x14ac:dyDescent="0.15">
      <c r="A8" t="s">
        <v>186</v>
      </c>
      <c r="D8" s="50">
        <v>19428.486690461727</v>
      </c>
      <c r="E8" s="50">
        <v>364266.92182228685</v>
      </c>
      <c r="F8" s="50">
        <f t="shared" si="0"/>
        <v>383695.4085127486</v>
      </c>
    </row>
    <row r="9" spans="1:6" x14ac:dyDescent="0.15">
      <c r="A9" t="s">
        <v>19</v>
      </c>
      <c r="B9" s="50">
        <v>33650.388384689184</v>
      </c>
      <c r="C9" s="50">
        <v>2765.9825493282797</v>
      </c>
      <c r="D9" s="50">
        <v>420059.71866009885</v>
      </c>
      <c r="E9" s="50">
        <v>86292.607611985644</v>
      </c>
      <c r="F9" s="50">
        <f t="shared" si="0"/>
        <v>542768.69720610196</v>
      </c>
    </row>
    <row r="10" spans="1:6" x14ac:dyDescent="0.15">
      <c r="A10" t="s">
        <v>52</v>
      </c>
      <c r="D10" s="50">
        <v>268665.10766888678</v>
      </c>
      <c r="E10" s="50">
        <v>531046.43114446453</v>
      </c>
      <c r="F10" s="50">
        <f t="shared" si="0"/>
        <v>799711.5388133513</v>
      </c>
    </row>
    <row r="11" spans="1:6" x14ac:dyDescent="0.15">
      <c r="A11" t="s">
        <v>64</v>
      </c>
      <c r="D11" s="50">
        <v>1398232.5659330133</v>
      </c>
      <c r="F11" s="50">
        <f t="shared" si="0"/>
        <v>1398232.5659330133</v>
      </c>
    </row>
    <row r="12" spans="1:6" x14ac:dyDescent="0.15">
      <c r="A12" t="s">
        <v>304</v>
      </c>
      <c r="E12" s="50">
        <v>85248.68890709996</v>
      </c>
      <c r="F12" s="50">
        <f t="shared" si="0"/>
        <v>85248.68890709996</v>
      </c>
    </row>
    <row r="13" spans="1:6" x14ac:dyDescent="0.15">
      <c r="A13" t="s">
        <v>49</v>
      </c>
      <c r="B13" s="50">
        <v>26291.159930968366</v>
      </c>
      <c r="C13" s="50">
        <v>5414.8107967485357</v>
      </c>
      <c r="D13" s="50">
        <v>36446.169776603238</v>
      </c>
      <c r="E13" s="50">
        <v>727.01626284743509</v>
      </c>
      <c r="F13" s="50">
        <f t="shared" si="0"/>
        <v>68879.156767167573</v>
      </c>
    </row>
    <row r="14" spans="1:6" x14ac:dyDescent="0.15">
      <c r="A14" t="s">
        <v>105</v>
      </c>
      <c r="D14" s="50">
        <v>73579.402189965418</v>
      </c>
      <c r="F14" s="50">
        <f t="shared" si="0"/>
        <v>73579.402189965418</v>
      </c>
    </row>
    <row r="15" spans="1:6" x14ac:dyDescent="0.15">
      <c r="A15" t="s">
        <v>273</v>
      </c>
      <c r="C15" s="50">
        <v>4240.8</v>
      </c>
      <c r="F15" s="50">
        <f t="shared" si="0"/>
        <v>4240.8</v>
      </c>
    </row>
    <row r="16" spans="1:6" x14ac:dyDescent="0.15">
      <c r="A16" t="s">
        <v>59</v>
      </c>
      <c r="B16" s="50">
        <v>12086.174621772025</v>
      </c>
      <c r="C16" s="50">
        <v>220512</v>
      </c>
      <c r="D16" s="50">
        <v>34707.510425534332</v>
      </c>
      <c r="E16" s="50">
        <v>3960.8768397195872</v>
      </c>
      <c r="F16" s="50">
        <f t="shared" si="0"/>
        <v>271266.56188702595</v>
      </c>
    </row>
    <row r="17" spans="1:6" x14ac:dyDescent="0.15">
      <c r="A17" s="51" t="s">
        <v>422</v>
      </c>
      <c r="B17" s="52">
        <v>415908</v>
      </c>
      <c r="C17" s="52">
        <f>SUM(C2:C16)</f>
        <v>244428.42204813124</v>
      </c>
      <c r="D17" s="52">
        <v>5252672</v>
      </c>
      <c r="E17" s="52">
        <f>SUM(E2:E16)</f>
        <v>1741041.9933839587</v>
      </c>
      <c r="F17" s="50">
        <f t="shared" si="0"/>
        <v>7654050.4154320899</v>
      </c>
    </row>
  </sheetData>
  <mergeCells count="1">
    <mergeCell ref="A1:A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Sheet9</vt:lpstr>
      <vt:lpstr>备货单合同冲抵信息-删除未生产备货的</vt:lpstr>
      <vt:lpstr>备货单合同冲抵信息</vt:lpstr>
      <vt:lpstr>数据汇总</vt:lpstr>
      <vt:lpstr>金额饼图</vt:lpstr>
      <vt:lpstr>折线图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陈仕凤</dc:creator>
  <cp:lastModifiedBy>User</cp:lastModifiedBy>
  <dcterms:created xsi:type="dcterms:W3CDTF">2017-01-03T04:04:45Z</dcterms:created>
  <dcterms:modified xsi:type="dcterms:W3CDTF">2017-01-17T03:14:13Z</dcterms:modified>
</cp:coreProperties>
</file>