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ish\5  8D报告\1 自己书写的8D报告\20170612001 T53-F319-16.384MHz 8D报告\测试数据\"/>
    </mc:Choice>
  </mc:AlternateContent>
  <bookViews>
    <workbookView xWindow="0" yWindow="0" windowWidth="21600" windowHeight="9615"/>
  </bookViews>
  <sheets>
    <sheet name="数据汇总" sheetId="3" r:id="rId1"/>
    <sheet name="波形" sheetId="1" r:id="rId2"/>
    <sheet name="频率" sheetId="4" r:id="rId3"/>
  </sheets>
  <definedNames>
    <definedName name="_xlnm._FilterDatabase" localSheetId="1" hidden="1">波形!$A$1:$L$1</definedName>
    <definedName name="_xlnm._FilterDatabase" localSheetId="2" hidden="1">频率!$A$1:$J$1</definedName>
  </definedNames>
  <calcPr calcId="0"/>
</workbook>
</file>

<file path=xl/calcChain.xml><?xml version="1.0" encoding="utf-8"?>
<calcChain xmlns="http://schemas.openxmlformats.org/spreadsheetml/2006/main">
  <c r="C6" i="3" l="1"/>
  <c r="B6" i="3" s="1"/>
  <c r="C7" i="3"/>
  <c r="C8" i="3"/>
  <c r="B8" i="3" s="1"/>
  <c r="C9" i="3"/>
  <c r="C10" i="3"/>
  <c r="B10" i="3" s="1"/>
  <c r="C11" i="3"/>
  <c r="C12" i="3"/>
  <c r="B12" i="3" s="1"/>
  <c r="C13" i="3"/>
  <c r="C14" i="3"/>
  <c r="B14" i="3" s="1"/>
  <c r="C15" i="3"/>
  <c r="B7" i="3"/>
  <c r="B9" i="3"/>
  <c r="B11" i="3"/>
  <c r="B13" i="3"/>
  <c r="B15" i="3"/>
</calcChain>
</file>

<file path=xl/sharedStrings.xml><?xml version="1.0" encoding="utf-8"?>
<sst xmlns="http://schemas.openxmlformats.org/spreadsheetml/2006/main" count="146" uniqueCount="53">
  <si>
    <t>产品型号</t>
  </si>
  <si>
    <t>判定</t>
  </si>
  <si>
    <t>工单号</t>
  </si>
  <si>
    <t>产品波形</t>
  </si>
  <si>
    <t>波形判定</t>
  </si>
  <si>
    <t>最大电压</t>
  </si>
  <si>
    <t>最小电压</t>
  </si>
  <si>
    <t>正占空比</t>
  </si>
  <si>
    <t>上升时间</t>
  </si>
  <si>
    <t>下降时间</t>
  </si>
  <si>
    <t>测试时间</t>
  </si>
  <si>
    <t>操作员</t>
  </si>
  <si>
    <t>T53-F319-16.384MHz</t>
  </si>
  <si>
    <t>合格</t>
  </si>
  <si>
    <t>Square</t>
  </si>
  <si>
    <t>正常</t>
  </si>
  <si>
    <t>孙会影</t>
  </si>
  <si>
    <t>不合格</t>
  </si>
  <si>
    <t>产品系列号</t>
  </si>
  <si>
    <t>波形</t>
  </si>
  <si>
    <t>产品型号：</t>
    <phoneticPr fontId="21" type="noConversion"/>
  </si>
  <si>
    <t>T53-F319-16.384MHz</t>
    <phoneticPr fontId="22" type="noConversion"/>
  </si>
  <si>
    <t>温补晶体振荡器最终检验记录</t>
    <phoneticPr fontId="22" type="noConversion"/>
  </si>
  <si>
    <t>版号:B</t>
  </si>
  <si>
    <r>
      <t>标称频率：</t>
    </r>
    <r>
      <rPr>
        <sz val="9"/>
        <rFont val="Times New Roman"/>
        <family val="1"/>
      </rPr>
      <t/>
    </r>
    <phoneticPr fontId="22" type="noConversion"/>
  </si>
  <si>
    <t>MHz</t>
    <phoneticPr fontId="22" type="noConversion"/>
  </si>
  <si>
    <t>NO:</t>
    <phoneticPr fontId="21" type="noConversion"/>
  </si>
  <si>
    <t xml:space="preserve">   频率精确度/ppm</t>
    <phoneticPr fontId="19" type="noConversion"/>
  </si>
  <si>
    <t>频率精确度/Hz</t>
    <phoneticPr fontId="22" type="noConversion"/>
  </si>
  <si>
    <t>工作电流/mA</t>
    <phoneticPr fontId="19" type="noConversion"/>
  </si>
  <si>
    <t>高/低电平</t>
    <phoneticPr fontId="22" type="noConversion"/>
  </si>
  <si>
    <t>上升/下降/ns</t>
    <phoneticPr fontId="19" type="noConversion"/>
  </si>
  <si>
    <t>占空比/%</t>
    <phoneticPr fontId="22" type="noConversion"/>
  </si>
  <si>
    <t>判定结果</t>
  </si>
  <si>
    <t>高电平（V）</t>
    <phoneticPr fontId="22" type="noConversion"/>
  </si>
  <si>
    <t>低电平（V）</t>
    <phoneticPr fontId="22" type="noConversion"/>
  </si>
  <si>
    <t>0～+0.5</t>
    <phoneticPr fontId="19" type="noConversion"/>
  </si>
  <si>
    <t>0～+0.5</t>
    <phoneticPr fontId="22" type="noConversion"/>
  </si>
  <si>
    <r>
      <t>≤</t>
    </r>
    <r>
      <rPr>
        <sz val="9"/>
        <rFont val="宋体"/>
        <family val="3"/>
        <charset val="134"/>
      </rPr>
      <t>10</t>
    </r>
    <r>
      <rPr>
        <sz val="9"/>
        <rFont val="宋体"/>
        <family val="3"/>
        <charset val="134"/>
      </rPr>
      <t>mA</t>
    </r>
    <phoneticPr fontId="19" type="noConversion"/>
  </si>
  <si>
    <t>≥2.4V</t>
    <phoneticPr fontId="19" type="noConversion"/>
  </si>
  <si>
    <t>≤0.4V</t>
    <phoneticPr fontId="19" type="noConversion"/>
  </si>
  <si>
    <r>
      <t>≤</t>
    </r>
    <r>
      <rPr>
        <sz val="9"/>
        <rFont val="宋体"/>
        <family val="3"/>
        <charset val="134"/>
      </rPr>
      <t>10</t>
    </r>
    <r>
      <rPr>
        <sz val="9"/>
        <rFont val="宋体"/>
        <family val="3"/>
        <charset val="134"/>
      </rPr>
      <t>ns</t>
    </r>
    <phoneticPr fontId="19" type="noConversion"/>
  </si>
  <si>
    <t>45%～55%</t>
    <phoneticPr fontId="22" type="noConversion"/>
  </si>
  <si>
    <t>HCMOS</t>
    <phoneticPr fontId="22" type="noConversion"/>
  </si>
  <si>
    <t>合格</t>
    <phoneticPr fontId="22" type="noConversion"/>
  </si>
  <si>
    <t>稳定电流</t>
  </si>
  <si>
    <t>准确度</t>
  </si>
  <si>
    <t>电源特性负</t>
  </si>
  <si>
    <t>电源特性正</t>
  </si>
  <si>
    <t>负载特性负</t>
  </si>
  <si>
    <t>负载特性正</t>
  </si>
  <si>
    <t>无输出</t>
    <phoneticPr fontId="22" type="noConversion"/>
  </si>
  <si>
    <t>不合格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</si>
</sst>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0_ "/>
  </numFmts>
  <fonts count="26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1"/>
      <name val="楷体"/>
      <family val="3"/>
      <charset val="134"/>
    </font>
    <font>
      <sz val="9"/>
      <name val="宋体"/>
      <family val="3"/>
      <charset val="134"/>
    </font>
    <font>
      <sz val="9"/>
      <name val="Times New Roman"/>
      <family val="1"/>
    </font>
    <font>
      <sz val="9"/>
      <color indexed="8"/>
      <name val="等线"/>
      <family val="3"/>
      <charset val="134"/>
      <scheme val="minor"/>
    </font>
    <font>
      <sz val="10"/>
      <color theme="1"/>
      <name val="等线"/>
      <family val="2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/>
  </cellStyleXfs>
  <cellXfs count="26">
    <xf numFmtId="0" fontId="0" fillId="0" borderId="0" xfId="0">
      <alignment vertical="center"/>
    </xf>
    <xf numFmtId="22" fontId="0" fillId="0" borderId="0" xfId="0" applyNumberFormat="1">
      <alignment vertical="center"/>
    </xf>
    <xf numFmtId="11" fontId="0" fillId="0" borderId="0" xfId="0" applyNumberFormat="1">
      <alignment vertical="center"/>
    </xf>
    <xf numFmtId="0" fontId="20" fillId="0" borderId="0" xfId="0" applyFont="1" applyFill="1" applyBorder="1" applyAlignment="1" applyProtection="1">
      <alignment horizontal="center" vertical="center"/>
      <protection hidden="1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10" xfId="0" applyFont="1" applyFill="1" applyBorder="1" applyAlignment="1" applyProtection="1">
      <alignment horizontal="center" vertical="center"/>
    </xf>
    <xf numFmtId="0" fontId="20" fillId="0" borderId="10" xfId="42" applyFont="1" applyFill="1" applyBorder="1" applyAlignment="1" applyProtection="1">
      <alignment horizontal="center" vertical="center"/>
    </xf>
    <xf numFmtId="0" fontId="20" fillId="0" borderId="10" xfId="42" applyFont="1" applyFill="1" applyBorder="1" applyAlignment="1" applyProtection="1">
      <alignment horizontal="center" vertical="center"/>
    </xf>
    <xf numFmtId="0" fontId="20" fillId="0" borderId="10" xfId="0" applyFont="1" applyFill="1" applyBorder="1" applyAlignment="1" applyProtection="1">
      <alignment horizontal="center" vertical="center"/>
    </xf>
    <xf numFmtId="0" fontId="22" fillId="0" borderId="10" xfId="0" applyFont="1" applyFill="1" applyBorder="1" applyAlignment="1" applyProtection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49" fontId="20" fillId="0" borderId="10" xfId="42" applyNumberFormat="1" applyFont="1" applyFill="1" applyBorder="1" applyAlignment="1" applyProtection="1">
      <alignment horizontal="center" vertical="center"/>
    </xf>
    <xf numFmtId="0" fontId="20" fillId="0" borderId="10" xfId="0" applyNumberFormat="1" applyFont="1" applyFill="1" applyBorder="1" applyAlignment="1" applyProtection="1">
      <alignment horizontal="center" vertical="center"/>
    </xf>
    <xf numFmtId="1" fontId="24" fillId="0" borderId="10" xfId="0" applyNumberFormat="1" applyFont="1" applyFill="1" applyBorder="1" applyAlignment="1" applyProtection="1">
      <alignment horizontal="center" vertical="center" wrapText="1"/>
      <protection hidden="1"/>
    </xf>
    <xf numFmtId="176" fontId="20" fillId="0" borderId="10" xfId="0" applyNumberFormat="1" applyFont="1" applyFill="1" applyBorder="1" applyAlignment="1" applyProtection="1">
      <alignment horizontal="center" vertical="center"/>
    </xf>
    <xf numFmtId="176" fontId="24" fillId="0" borderId="10" xfId="0" applyNumberFormat="1" applyFont="1" applyFill="1" applyBorder="1" applyAlignment="1" applyProtection="1">
      <alignment horizontal="center" vertical="center" wrapText="1"/>
      <protection hidden="1"/>
    </xf>
    <xf numFmtId="177" fontId="20" fillId="0" borderId="10" xfId="0" applyNumberFormat="1" applyFont="1" applyFill="1" applyBorder="1" applyAlignment="1" applyProtection="1">
      <alignment horizontal="center" vertical="center"/>
    </xf>
    <xf numFmtId="0" fontId="0" fillId="33" borderId="0" xfId="0" applyFill="1">
      <alignment vertical="center"/>
    </xf>
    <xf numFmtId="22" fontId="0" fillId="33" borderId="0" xfId="0" applyNumberFormat="1" applyFill="1">
      <alignment vertical="center"/>
    </xf>
    <xf numFmtId="0" fontId="25" fillId="0" borderId="10" xfId="0" applyFont="1" applyBorder="1" applyAlignment="1">
      <alignment horizontal="center" vertical="center"/>
    </xf>
    <xf numFmtId="176" fontId="20" fillId="33" borderId="10" xfId="0" applyNumberFormat="1" applyFont="1" applyFill="1" applyBorder="1" applyAlignment="1" applyProtection="1">
      <alignment horizontal="center" vertical="center"/>
    </xf>
    <xf numFmtId="176" fontId="24" fillId="33" borderId="10" xfId="0" applyNumberFormat="1" applyFont="1" applyFill="1" applyBorder="1" applyAlignment="1" applyProtection="1">
      <alignment horizontal="center" vertical="center" wrapText="1"/>
      <protection hidden="1"/>
    </xf>
    <xf numFmtId="0" fontId="0" fillId="33" borderId="10" xfId="0" applyFill="1" applyBorder="1" applyAlignment="1">
      <alignment horizontal="center" vertical="center"/>
    </xf>
    <xf numFmtId="177" fontId="20" fillId="33" borderId="10" xfId="0" applyNumberFormat="1" applyFont="1" applyFill="1" applyBorder="1" applyAlignment="1" applyProtection="1">
      <alignment horizontal="center" vertical="center"/>
    </xf>
    <xf numFmtId="0" fontId="20" fillId="33" borderId="10" xfId="0" applyFont="1" applyFill="1" applyBorder="1" applyAlignment="1" applyProtection="1">
      <alignment horizontal="center" vertical="center"/>
    </xf>
    <xf numFmtId="0" fontId="25" fillId="33" borderId="10" xfId="0" applyFont="1" applyFill="1" applyBorder="1" applyAlignment="1">
      <alignment horizontal="center" vertical="center"/>
    </xf>
  </cellXfs>
  <cellStyles count="43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Normal_CP" xfId="42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4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F20" sqref="F20"/>
    </sheetView>
  </sheetViews>
  <sheetFormatPr defaultRowHeight="14.25" x14ac:dyDescent="0.2"/>
  <cols>
    <col min="1" max="1" width="10" customWidth="1"/>
    <col min="2" max="2" width="16.375" customWidth="1"/>
    <col min="3" max="3" width="12.375" customWidth="1"/>
    <col min="4" max="4" width="12.5" customWidth="1"/>
    <col min="5" max="6" width="14.375" customWidth="1"/>
    <col min="7" max="7" width="13.25" customWidth="1"/>
    <col min="8" max="8" width="13.125" customWidth="1"/>
    <col min="9" max="9" width="11.75" customWidth="1"/>
    <col min="10" max="10" width="13.625" customWidth="1"/>
    <col min="12" max="12" width="12.75" bestFit="1" customWidth="1"/>
  </cols>
  <sheetData>
    <row r="1" spans="1:12" x14ac:dyDescent="0.2">
      <c r="A1" s="3" t="s">
        <v>20</v>
      </c>
      <c r="B1" s="3" t="s">
        <v>21</v>
      </c>
      <c r="C1" s="3"/>
      <c r="D1" s="4" t="s">
        <v>22</v>
      </c>
      <c r="E1" s="4"/>
      <c r="F1" s="4"/>
      <c r="G1" s="3"/>
      <c r="H1" s="4"/>
      <c r="I1" s="3" t="s">
        <v>23</v>
      </c>
      <c r="J1" s="4"/>
    </row>
    <row r="2" spans="1:12" x14ac:dyDescent="0.2">
      <c r="A2" s="3" t="s">
        <v>24</v>
      </c>
      <c r="B2" s="3">
        <v>16.384</v>
      </c>
      <c r="C2" s="3" t="s">
        <v>25</v>
      </c>
      <c r="D2" s="4"/>
      <c r="E2" s="4"/>
      <c r="F2" s="4"/>
      <c r="G2" s="4"/>
      <c r="H2" s="4">
        <v>-1</v>
      </c>
      <c r="I2" s="3" t="s">
        <v>26</v>
      </c>
      <c r="J2" s="3">
        <v>20130312005</v>
      </c>
    </row>
    <row r="3" spans="1:12" x14ac:dyDescent="0.2">
      <c r="A3" s="5" t="s">
        <v>18</v>
      </c>
      <c r="B3" s="5" t="s">
        <v>27</v>
      </c>
      <c r="C3" s="5" t="s">
        <v>28</v>
      </c>
      <c r="D3" s="5" t="s">
        <v>29</v>
      </c>
      <c r="E3" s="5" t="s">
        <v>30</v>
      </c>
      <c r="F3" s="5"/>
      <c r="G3" s="5" t="s">
        <v>31</v>
      </c>
      <c r="H3" s="5" t="s">
        <v>32</v>
      </c>
      <c r="I3" s="6" t="s">
        <v>19</v>
      </c>
      <c r="J3" s="6" t="s">
        <v>33</v>
      </c>
    </row>
    <row r="4" spans="1:12" x14ac:dyDescent="0.2">
      <c r="A4" s="5"/>
      <c r="B4" s="5"/>
      <c r="C4" s="5"/>
      <c r="D4" s="5"/>
      <c r="E4" s="7" t="s">
        <v>34</v>
      </c>
      <c r="F4" s="7" t="s">
        <v>35</v>
      </c>
      <c r="G4" s="5"/>
      <c r="H4" s="5"/>
      <c r="I4" s="6"/>
      <c r="J4" s="6"/>
    </row>
    <row r="5" spans="1:12" x14ac:dyDescent="0.2">
      <c r="A5" s="5"/>
      <c r="B5" s="8" t="s">
        <v>36</v>
      </c>
      <c r="C5" s="9" t="s">
        <v>37</v>
      </c>
      <c r="D5" s="8" t="s">
        <v>38</v>
      </c>
      <c r="E5" s="10" t="s">
        <v>39</v>
      </c>
      <c r="F5" s="11" t="s">
        <v>40</v>
      </c>
      <c r="G5" s="12" t="s">
        <v>41</v>
      </c>
      <c r="H5" s="8" t="s">
        <v>42</v>
      </c>
      <c r="I5" s="6"/>
      <c r="J5" s="6"/>
    </row>
    <row r="6" spans="1:12" x14ac:dyDescent="0.2">
      <c r="A6" s="13">
        <v>1</v>
      </c>
      <c r="B6" s="14">
        <f>C6/$B$2</f>
        <v>0.38726806644717726</v>
      </c>
      <c r="C6" s="15">
        <f>L6-$B$2*1000000</f>
        <v>6.3450000006705523</v>
      </c>
      <c r="D6" s="19">
        <v>6.6</v>
      </c>
      <c r="E6" s="16">
        <v>2.86</v>
      </c>
      <c r="F6" s="14">
        <v>-2E-3</v>
      </c>
      <c r="G6" s="14">
        <v>2.08</v>
      </c>
      <c r="H6" s="14">
        <v>51.26</v>
      </c>
      <c r="I6" s="8" t="s">
        <v>43</v>
      </c>
      <c r="J6" s="8" t="s">
        <v>44</v>
      </c>
      <c r="L6">
        <v>16384006.345000001</v>
      </c>
    </row>
    <row r="7" spans="1:12" x14ac:dyDescent="0.2">
      <c r="A7" s="13">
        <v>2</v>
      </c>
      <c r="B7" s="20">
        <f t="shared" ref="B7:B15" si="0">C7/$B$2</f>
        <v>6.8803507507482209</v>
      </c>
      <c r="C7" s="15">
        <f t="shared" ref="C7:C15" si="1">L7-$B$2*1000000</f>
        <v>112.72766670025885</v>
      </c>
      <c r="D7" s="25">
        <v>10.199999999999999</v>
      </c>
      <c r="E7" s="23">
        <v>4.95</v>
      </c>
      <c r="F7" s="14">
        <v>0.01</v>
      </c>
      <c r="G7" s="14">
        <v>1.72</v>
      </c>
      <c r="H7" s="14">
        <v>51.8</v>
      </c>
      <c r="I7" s="8" t="s">
        <v>43</v>
      </c>
      <c r="J7" s="24" t="s">
        <v>52</v>
      </c>
      <c r="L7">
        <v>16384112.7276667</v>
      </c>
    </row>
    <row r="8" spans="1:12" x14ac:dyDescent="0.2">
      <c r="A8" s="13">
        <v>3</v>
      </c>
      <c r="B8" s="14">
        <f t="shared" si="0"/>
        <v>0.43345133667571645</v>
      </c>
      <c r="C8" s="15">
        <f t="shared" si="1"/>
        <v>7.1016667000949383</v>
      </c>
      <c r="D8" s="19">
        <v>7.3</v>
      </c>
      <c r="E8" s="16">
        <v>2.8140000000000001</v>
      </c>
      <c r="F8" s="14">
        <v>-1.4E-2</v>
      </c>
      <c r="G8" s="14">
        <v>2.12</v>
      </c>
      <c r="H8" s="14">
        <v>51.62</v>
      </c>
      <c r="I8" s="8" t="s">
        <v>43</v>
      </c>
      <c r="J8" s="8" t="s">
        <v>44</v>
      </c>
      <c r="L8">
        <v>16384007.1016667</v>
      </c>
    </row>
    <row r="9" spans="1:12" x14ac:dyDescent="0.2">
      <c r="A9" s="13">
        <v>4</v>
      </c>
      <c r="B9" s="20">
        <f t="shared" si="0"/>
        <v>-6.9652303039902108</v>
      </c>
      <c r="C9" s="15">
        <f t="shared" si="1"/>
        <v>-114.11833330057561</v>
      </c>
      <c r="D9" s="25">
        <v>9.8000000000000007</v>
      </c>
      <c r="E9" s="23">
        <v>4.9800000000000004</v>
      </c>
      <c r="F9" s="14">
        <v>-0.02</v>
      </c>
      <c r="G9" s="14">
        <v>1.72</v>
      </c>
      <c r="H9" s="14">
        <v>52.08</v>
      </c>
      <c r="I9" s="8" t="s">
        <v>43</v>
      </c>
      <c r="J9" s="24" t="s">
        <v>52</v>
      </c>
      <c r="L9">
        <v>16383885.881666699</v>
      </c>
    </row>
    <row r="10" spans="1:12" x14ac:dyDescent="0.2">
      <c r="A10" s="13">
        <v>5</v>
      </c>
      <c r="B10" s="14">
        <f t="shared" si="0"/>
        <v>0.10668945310499112</v>
      </c>
      <c r="C10" s="15">
        <f t="shared" si="1"/>
        <v>1.7479999996721745</v>
      </c>
      <c r="D10" s="19">
        <v>6.6</v>
      </c>
      <c r="E10" s="16">
        <v>2.82</v>
      </c>
      <c r="F10" s="14">
        <v>0.01</v>
      </c>
      <c r="G10" s="14">
        <v>2</v>
      </c>
      <c r="H10" s="14">
        <v>51.68</v>
      </c>
      <c r="I10" s="8" t="s">
        <v>43</v>
      </c>
      <c r="J10" s="8" t="s">
        <v>44</v>
      </c>
      <c r="L10">
        <v>16384001.748</v>
      </c>
    </row>
    <row r="11" spans="1:12" x14ac:dyDescent="0.2">
      <c r="A11" s="13">
        <v>6</v>
      </c>
      <c r="B11" s="20">
        <f t="shared" si="0"/>
        <v>-0.23626708980373223</v>
      </c>
      <c r="C11" s="15">
        <f t="shared" si="1"/>
        <v>-3.8709999993443489</v>
      </c>
      <c r="D11" s="19">
        <v>7.3</v>
      </c>
      <c r="E11" s="16">
        <v>2.8140000000000001</v>
      </c>
      <c r="F11" s="14">
        <v>-1.4E-2</v>
      </c>
      <c r="G11" s="14">
        <v>2</v>
      </c>
      <c r="H11" s="14">
        <v>51.56</v>
      </c>
      <c r="I11" s="8" t="s">
        <v>43</v>
      </c>
      <c r="J11" s="24" t="s">
        <v>52</v>
      </c>
      <c r="L11">
        <v>16383996.129000001</v>
      </c>
    </row>
    <row r="12" spans="1:12" x14ac:dyDescent="0.2">
      <c r="A12" s="13">
        <v>7</v>
      </c>
      <c r="B12" s="14">
        <f t="shared" si="0"/>
        <v>0.15913899540009879</v>
      </c>
      <c r="C12" s="15">
        <f t="shared" si="1"/>
        <v>2.6073333006352186</v>
      </c>
      <c r="D12" s="19">
        <v>7</v>
      </c>
      <c r="E12" s="16">
        <v>2.8140000000000001</v>
      </c>
      <c r="F12" s="14">
        <v>-1.4E-2</v>
      </c>
      <c r="G12" s="14">
        <v>2</v>
      </c>
      <c r="H12" s="14">
        <v>51.06</v>
      </c>
      <c r="I12" s="8" t="s">
        <v>43</v>
      </c>
      <c r="J12" s="8" t="s">
        <v>44</v>
      </c>
      <c r="L12">
        <v>16384002.607333301</v>
      </c>
    </row>
    <row r="13" spans="1:12" x14ac:dyDescent="0.2">
      <c r="A13" s="13">
        <v>8</v>
      </c>
      <c r="B13" s="20">
        <f t="shared" si="0"/>
        <v>0.60957844846143416</v>
      </c>
      <c r="C13" s="15">
        <f t="shared" si="1"/>
        <v>9.9873332995921373</v>
      </c>
      <c r="D13" s="19">
        <v>7.3</v>
      </c>
      <c r="E13" s="16">
        <v>2.8359999999999999</v>
      </c>
      <c r="F13" s="14">
        <v>-1.4E-2</v>
      </c>
      <c r="G13" s="14">
        <v>2</v>
      </c>
      <c r="H13" s="14">
        <v>51.54</v>
      </c>
      <c r="I13" s="8" t="s">
        <v>43</v>
      </c>
      <c r="J13" s="24" t="s">
        <v>52</v>
      </c>
      <c r="L13">
        <v>16384009.9873333</v>
      </c>
    </row>
    <row r="14" spans="1:12" x14ac:dyDescent="0.2">
      <c r="A14" s="13">
        <v>9</v>
      </c>
      <c r="B14" s="20">
        <f t="shared" si="0"/>
        <v>0.58610026246697089</v>
      </c>
      <c r="C14" s="15">
        <f t="shared" si="1"/>
        <v>9.6026667002588511</v>
      </c>
      <c r="D14" s="19">
        <v>7.1</v>
      </c>
      <c r="E14" s="16">
        <v>2.7959999999999998</v>
      </c>
      <c r="F14" s="14">
        <v>-8.0000000000000002E-3</v>
      </c>
      <c r="G14" s="14">
        <v>2.04</v>
      </c>
      <c r="H14" s="14">
        <v>51.4</v>
      </c>
      <c r="I14" s="8" t="s">
        <v>43</v>
      </c>
      <c r="J14" s="24" t="s">
        <v>52</v>
      </c>
      <c r="L14">
        <v>16384009.6026667</v>
      </c>
    </row>
    <row r="15" spans="1:12" x14ac:dyDescent="0.2">
      <c r="A15" s="13">
        <v>10</v>
      </c>
      <c r="B15" s="20">
        <f t="shared" si="0"/>
        <v>0.59568278197730251</v>
      </c>
      <c r="C15" s="15">
        <f t="shared" si="1"/>
        <v>9.7596666999161243</v>
      </c>
      <c r="D15" s="19">
        <v>7.3</v>
      </c>
      <c r="E15" s="16">
        <v>2.86</v>
      </c>
      <c r="F15" s="14">
        <v>-1.4E-2</v>
      </c>
      <c r="G15" s="14">
        <v>2.04</v>
      </c>
      <c r="H15" s="14">
        <v>51.82</v>
      </c>
      <c r="I15" s="8" t="s">
        <v>43</v>
      </c>
      <c r="J15" s="24" t="s">
        <v>52</v>
      </c>
      <c r="L15">
        <v>16384009.7596667</v>
      </c>
    </row>
    <row r="16" spans="1:12" x14ac:dyDescent="0.2">
      <c r="A16" s="13">
        <v>11</v>
      </c>
      <c r="B16" s="20" t="s">
        <v>51</v>
      </c>
      <c r="C16" s="21"/>
      <c r="D16" s="22"/>
      <c r="E16" s="23"/>
      <c r="F16" s="20"/>
      <c r="G16" s="20"/>
      <c r="H16" s="20"/>
      <c r="I16" s="24"/>
      <c r="J16" s="24" t="s">
        <v>52</v>
      </c>
    </row>
  </sheetData>
  <protectedRanges>
    <protectedRange sqref="A6:A16" name="区域1_4"/>
  </protectedRanges>
  <mergeCells count="9">
    <mergeCell ref="H3:H4"/>
    <mergeCell ref="I3:I5"/>
    <mergeCell ref="J3:J5"/>
    <mergeCell ref="A3:A5"/>
    <mergeCell ref="B3:B4"/>
    <mergeCell ref="C3:C4"/>
    <mergeCell ref="D3:D4"/>
    <mergeCell ref="E3:F3"/>
    <mergeCell ref="G3:G4"/>
  </mergeCells>
  <phoneticPr fontId="2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H2" sqref="H2:H11"/>
    </sheetView>
  </sheetViews>
  <sheetFormatPr defaultRowHeight="14.25" x14ac:dyDescent="0.2"/>
  <cols>
    <col min="1" max="1" width="20.5" bestFit="1" customWidth="1"/>
    <col min="9" max="9" width="0" hidden="1" customWidth="1"/>
    <col min="11" max="11" width="20.625" customWidth="1"/>
  </cols>
  <sheetData>
    <row r="1" spans="1:12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s="17" customFormat="1" x14ac:dyDescent="0.2">
      <c r="A2" s="17" t="s">
        <v>12</v>
      </c>
      <c r="B2" s="17" t="s">
        <v>13</v>
      </c>
      <c r="C2" s="17">
        <v>1</v>
      </c>
      <c r="D2" s="17" t="s">
        <v>14</v>
      </c>
      <c r="E2" s="17" t="s">
        <v>15</v>
      </c>
      <c r="F2" s="17">
        <v>2.86</v>
      </c>
      <c r="G2" s="17">
        <v>-2E-3</v>
      </c>
      <c r="H2" s="17">
        <v>51.26</v>
      </c>
      <c r="I2" s="17">
        <v>2</v>
      </c>
      <c r="J2" s="17">
        <v>2.08</v>
      </c>
      <c r="K2" s="18">
        <v>42899.443784722222</v>
      </c>
      <c r="L2" s="17" t="s">
        <v>16</v>
      </c>
    </row>
    <row r="3" spans="1:12" x14ac:dyDescent="0.2">
      <c r="A3" t="s">
        <v>12</v>
      </c>
      <c r="B3" t="s">
        <v>17</v>
      </c>
      <c r="C3">
        <v>2</v>
      </c>
      <c r="D3" t="s">
        <v>14</v>
      </c>
      <c r="E3" t="s">
        <v>15</v>
      </c>
      <c r="F3">
        <v>4.95</v>
      </c>
      <c r="G3">
        <v>0.01</v>
      </c>
      <c r="H3">
        <v>51.8</v>
      </c>
      <c r="I3">
        <v>1.64</v>
      </c>
      <c r="J3">
        <v>1.72</v>
      </c>
      <c r="K3" s="1">
        <v>42899.445474537039</v>
      </c>
      <c r="L3" t="s">
        <v>16</v>
      </c>
    </row>
    <row r="4" spans="1:12" x14ac:dyDescent="0.2">
      <c r="A4" t="s">
        <v>12</v>
      </c>
      <c r="B4" t="s">
        <v>13</v>
      </c>
      <c r="C4">
        <v>3</v>
      </c>
      <c r="D4" t="s">
        <v>14</v>
      </c>
      <c r="E4" t="s">
        <v>15</v>
      </c>
      <c r="F4">
        <v>2.8140000000000001</v>
      </c>
      <c r="G4">
        <v>-1.4E-2</v>
      </c>
      <c r="H4">
        <v>51.62</v>
      </c>
      <c r="I4">
        <v>2.08</v>
      </c>
      <c r="J4">
        <v>2.12</v>
      </c>
      <c r="K4" s="1">
        <v>42899.448113425926</v>
      </c>
      <c r="L4" t="s">
        <v>16</v>
      </c>
    </row>
    <row r="5" spans="1:12" x14ac:dyDescent="0.2">
      <c r="A5" t="s">
        <v>12</v>
      </c>
      <c r="B5" t="s">
        <v>17</v>
      </c>
      <c r="C5">
        <v>4</v>
      </c>
      <c r="D5" t="s">
        <v>14</v>
      </c>
      <c r="E5" t="s">
        <v>15</v>
      </c>
      <c r="F5">
        <v>4.9800000000000004</v>
      </c>
      <c r="G5">
        <v>-0.02</v>
      </c>
      <c r="H5">
        <v>52.08</v>
      </c>
      <c r="I5">
        <v>1.44</v>
      </c>
      <c r="J5">
        <v>1.72</v>
      </c>
      <c r="K5" s="1">
        <v>42899.449328703704</v>
      </c>
      <c r="L5" t="s">
        <v>16</v>
      </c>
    </row>
    <row r="6" spans="1:12" x14ac:dyDescent="0.2">
      <c r="A6" t="s">
        <v>12</v>
      </c>
      <c r="B6" t="s">
        <v>13</v>
      </c>
      <c r="C6">
        <v>5</v>
      </c>
      <c r="D6" t="s">
        <v>14</v>
      </c>
      <c r="E6" t="s">
        <v>15</v>
      </c>
      <c r="F6">
        <v>2.82</v>
      </c>
      <c r="G6">
        <v>0.01</v>
      </c>
      <c r="H6">
        <v>51.68</v>
      </c>
      <c r="I6">
        <v>2.12</v>
      </c>
      <c r="J6">
        <v>2</v>
      </c>
      <c r="K6" s="1">
        <v>42899.45045138889</v>
      </c>
      <c r="L6" t="s">
        <v>16</v>
      </c>
    </row>
    <row r="7" spans="1:12" x14ac:dyDescent="0.2">
      <c r="A7" t="s">
        <v>12</v>
      </c>
      <c r="B7" t="s">
        <v>13</v>
      </c>
      <c r="C7">
        <v>6</v>
      </c>
      <c r="D7" t="s">
        <v>14</v>
      </c>
      <c r="E7" t="s">
        <v>15</v>
      </c>
      <c r="F7">
        <v>2.8140000000000001</v>
      </c>
      <c r="G7">
        <v>-1.4E-2</v>
      </c>
      <c r="H7">
        <v>51.56</v>
      </c>
      <c r="I7">
        <v>2.04</v>
      </c>
      <c r="J7">
        <v>2</v>
      </c>
      <c r="K7" s="1">
        <v>42899.451053240744</v>
      </c>
      <c r="L7" t="s">
        <v>16</v>
      </c>
    </row>
    <row r="8" spans="1:12" x14ac:dyDescent="0.2">
      <c r="A8" t="s">
        <v>12</v>
      </c>
      <c r="B8" t="s">
        <v>13</v>
      </c>
      <c r="C8">
        <v>7</v>
      </c>
      <c r="D8" t="s">
        <v>14</v>
      </c>
      <c r="E8" t="s">
        <v>15</v>
      </c>
      <c r="F8">
        <v>2.8140000000000001</v>
      </c>
      <c r="G8">
        <v>-1.4E-2</v>
      </c>
      <c r="H8">
        <v>51.06</v>
      </c>
      <c r="I8">
        <v>2.04</v>
      </c>
      <c r="J8">
        <v>2</v>
      </c>
      <c r="K8" s="1">
        <v>42899.452210648145</v>
      </c>
      <c r="L8" t="s">
        <v>16</v>
      </c>
    </row>
    <row r="9" spans="1:12" x14ac:dyDescent="0.2">
      <c r="A9" t="s">
        <v>12</v>
      </c>
      <c r="B9" t="s">
        <v>13</v>
      </c>
      <c r="C9">
        <v>8</v>
      </c>
      <c r="D9" t="s">
        <v>14</v>
      </c>
      <c r="E9" t="s">
        <v>15</v>
      </c>
      <c r="F9">
        <v>2.8359999999999999</v>
      </c>
      <c r="G9">
        <v>-1.4E-2</v>
      </c>
      <c r="H9">
        <v>51.54</v>
      </c>
      <c r="I9">
        <v>2.04</v>
      </c>
      <c r="J9">
        <v>2</v>
      </c>
      <c r="K9" s="1">
        <v>42899.452824074076</v>
      </c>
      <c r="L9" t="s">
        <v>16</v>
      </c>
    </row>
    <row r="10" spans="1:12" x14ac:dyDescent="0.2">
      <c r="A10" t="s">
        <v>12</v>
      </c>
      <c r="B10" t="s">
        <v>13</v>
      </c>
      <c r="C10">
        <v>9</v>
      </c>
      <c r="D10" t="s">
        <v>14</v>
      </c>
      <c r="E10" t="s">
        <v>15</v>
      </c>
      <c r="F10">
        <v>2.7959999999999998</v>
      </c>
      <c r="G10">
        <v>-8.0000000000000002E-3</v>
      </c>
      <c r="H10">
        <v>51.4</v>
      </c>
      <c r="I10">
        <v>2</v>
      </c>
      <c r="J10">
        <v>2.04</v>
      </c>
      <c r="K10" s="1">
        <v>42899.453368055554</v>
      </c>
      <c r="L10" t="s">
        <v>16</v>
      </c>
    </row>
    <row r="11" spans="1:12" x14ac:dyDescent="0.2">
      <c r="A11" t="s">
        <v>12</v>
      </c>
      <c r="B11" t="s">
        <v>13</v>
      </c>
      <c r="C11">
        <v>10</v>
      </c>
      <c r="D11" t="s">
        <v>14</v>
      </c>
      <c r="E11" t="s">
        <v>15</v>
      </c>
      <c r="F11">
        <v>2.86</v>
      </c>
      <c r="G11">
        <v>-1.4E-2</v>
      </c>
      <c r="H11">
        <v>51.82</v>
      </c>
      <c r="I11">
        <v>1.96</v>
      </c>
      <c r="J11">
        <v>2.04</v>
      </c>
      <c r="K11" s="1">
        <v>42899.453969907408</v>
      </c>
      <c r="L11" t="s">
        <v>16</v>
      </c>
    </row>
    <row r="12" spans="1:12" x14ac:dyDescent="0.2">
      <c r="A12" t="s">
        <v>12</v>
      </c>
      <c r="B12" t="s">
        <v>17</v>
      </c>
      <c r="C12">
        <v>11</v>
      </c>
      <c r="D12" t="s">
        <v>14</v>
      </c>
      <c r="E12" t="s">
        <v>15</v>
      </c>
      <c r="F12" s="2">
        <v>9.8999999999999993E+37</v>
      </c>
      <c r="G12" s="2">
        <v>7.9199999999999997E+37</v>
      </c>
      <c r="H12">
        <v>100</v>
      </c>
      <c r="I12">
        <v>0</v>
      </c>
      <c r="J12">
        <v>0</v>
      </c>
      <c r="K12" s="1">
        <v>42899.456180555557</v>
      </c>
      <c r="L12" t="s">
        <v>16</v>
      </c>
    </row>
  </sheetData>
  <autoFilter ref="A1:L1"/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D2" sqref="D2:D11"/>
    </sheetView>
  </sheetViews>
  <sheetFormatPr defaultRowHeight="14.25" x14ac:dyDescent="0.2"/>
  <cols>
    <col min="1" max="1" width="20.5" bestFit="1" customWidth="1"/>
    <col min="3" max="3" width="11" bestFit="1" customWidth="1"/>
    <col min="4" max="4" width="12.75" bestFit="1" customWidth="1"/>
    <col min="9" max="9" width="15.375" bestFit="1" customWidth="1"/>
  </cols>
  <sheetData>
    <row r="1" spans="1:10" x14ac:dyDescent="0.2">
      <c r="A1" t="s">
        <v>0</v>
      </c>
      <c r="B1" t="s">
        <v>2</v>
      </c>
      <c r="C1" t="s">
        <v>45</v>
      </c>
      <c r="D1" t="s">
        <v>46</v>
      </c>
      <c r="E1" t="s">
        <v>47</v>
      </c>
      <c r="F1" t="s">
        <v>48</v>
      </c>
      <c r="G1" t="s">
        <v>49</v>
      </c>
      <c r="H1" t="s">
        <v>50</v>
      </c>
      <c r="I1" t="s">
        <v>10</v>
      </c>
      <c r="J1" t="s">
        <v>1</v>
      </c>
    </row>
    <row r="2" spans="1:10" x14ac:dyDescent="0.2">
      <c r="A2" t="s">
        <v>12</v>
      </c>
      <c r="B2">
        <v>1</v>
      </c>
      <c r="C2">
        <v>6.6</v>
      </c>
      <c r="D2">
        <v>16384006.345000001</v>
      </c>
      <c r="E2">
        <v>0.14241535315765699</v>
      </c>
      <c r="F2">
        <v>1.18001281247664</v>
      </c>
      <c r="G2">
        <v>-0.30517552939278902</v>
      </c>
      <c r="H2">
        <v>-0.203450390824129</v>
      </c>
      <c r="I2" s="1">
        <v>42899.484895833331</v>
      </c>
      <c r="J2" t="s">
        <v>17</v>
      </c>
    </row>
    <row r="3" spans="1:10" x14ac:dyDescent="0.2">
      <c r="A3" t="s">
        <v>12</v>
      </c>
      <c r="B3">
        <v>2</v>
      </c>
      <c r="C3">
        <v>10.199999999999999</v>
      </c>
      <c r="D3">
        <v>16384112.7276667</v>
      </c>
      <c r="E3">
        <v>-2.2583002590109902</v>
      </c>
      <c r="F3">
        <v>-6.1848943139512604</v>
      </c>
      <c r="G3">
        <v>-9.3587217295746701</v>
      </c>
      <c r="H3">
        <v>-1.5055333923205201</v>
      </c>
      <c r="I3" s="1">
        <v>42899.486446759256</v>
      </c>
      <c r="J3" t="s">
        <v>17</v>
      </c>
    </row>
    <row r="4" spans="1:10" x14ac:dyDescent="0.2">
      <c r="A4" t="s">
        <v>12</v>
      </c>
      <c r="B4">
        <v>3</v>
      </c>
      <c r="C4">
        <v>7.3</v>
      </c>
      <c r="D4">
        <v>16384007.1016667</v>
      </c>
      <c r="E4">
        <v>-103.820775285224</v>
      </c>
      <c r="F4">
        <v>192.22000517068901</v>
      </c>
      <c r="G4">
        <v>-3.6621085127628499</v>
      </c>
      <c r="H4">
        <v>-6.1035151353281698E-2</v>
      </c>
      <c r="I4" s="1">
        <v>42899.512604166666</v>
      </c>
      <c r="J4" t="s">
        <v>17</v>
      </c>
    </row>
    <row r="5" spans="1:10" x14ac:dyDescent="0.2">
      <c r="A5" t="s">
        <v>12</v>
      </c>
      <c r="B5">
        <v>4</v>
      </c>
      <c r="C5">
        <v>9.8000000000000007</v>
      </c>
      <c r="D5">
        <v>16383885.881666699</v>
      </c>
      <c r="E5">
        <v>0.38655573119716402</v>
      </c>
      <c r="F5">
        <v>-1.66829390961608</v>
      </c>
      <c r="G5">
        <v>0.69173148796357298</v>
      </c>
      <c r="H5">
        <v>-4.0689987215377803E-2</v>
      </c>
      <c r="I5" s="1">
        <v>42899.508703703701</v>
      </c>
      <c r="J5" t="s">
        <v>17</v>
      </c>
    </row>
    <row r="6" spans="1:10" x14ac:dyDescent="0.2">
      <c r="A6" t="s">
        <v>12</v>
      </c>
      <c r="B6">
        <v>5</v>
      </c>
      <c r="C6">
        <v>6.6</v>
      </c>
      <c r="D6">
        <v>16384001.748</v>
      </c>
      <c r="E6">
        <v>0.38655595857078401</v>
      </c>
      <c r="F6">
        <v>1.0579426234568801</v>
      </c>
      <c r="G6">
        <v>-0.91552692923879597</v>
      </c>
      <c r="H6">
        <v>-0.40690100902187798</v>
      </c>
      <c r="I6" s="1">
        <v>42899.491238425922</v>
      </c>
      <c r="J6" t="s">
        <v>17</v>
      </c>
    </row>
    <row r="7" spans="1:10" x14ac:dyDescent="0.2">
      <c r="A7" t="s">
        <v>12</v>
      </c>
      <c r="B7">
        <v>6</v>
      </c>
      <c r="C7">
        <v>7.3</v>
      </c>
      <c r="D7">
        <v>16383996.129000001</v>
      </c>
      <c r="E7">
        <v>-101.135229421487</v>
      </c>
      <c r="F7">
        <v>180.948849039772</v>
      </c>
      <c r="G7">
        <v>1.44449835465405</v>
      </c>
      <c r="H7">
        <v>1.8920894645781099</v>
      </c>
      <c r="I7" s="1">
        <v>42899.498090277775</v>
      </c>
      <c r="J7" t="s">
        <v>17</v>
      </c>
    </row>
    <row r="8" spans="1:10" x14ac:dyDescent="0.2">
      <c r="A8" t="s">
        <v>12</v>
      </c>
      <c r="B8">
        <v>7</v>
      </c>
      <c r="C8">
        <v>7</v>
      </c>
      <c r="D8">
        <v>16384002.607333301</v>
      </c>
      <c r="E8">
        <v>-98.368302673825198</v>
      </c>
      <c r="F8">
        <v>181.538855389167</v>
      </c>
      <c r="G8">
        <v>-2.8076163938169101</v>
      </c>
      <c r="H8">
        <v>-1.0375973456321701</v>
      </c>
      <c r="I8" s="1">
        <v>42899.499583333331</v>
      </c>
      <c r="J8" t="s">
        <v>17</v>
      </c>
    </row>
    <row r="9" spans="1:10" x14ac:dyDescent="0.2">
      <c r="A9" t="s">
        <v>12</v>
      </c>
      <c r="B9">
        <v>8</v>
      </c>
      <c r="C9">
        <v>7.3</v>
      </c>
      <c r="D9">
        <v>16384009.9873333</v>
      </c>
      <c r="E9">
        <v>-104.65492224003199</v>
      </c>
      <c r="F9">
        <v>195.47521267443</v>
      </c>
      <c r="G9">
        <v>0.203450390824129</v>
      </c>
      <c r="H9">
        <v>0.28483059262850502</v>
      </c>
      <c r="I9" s="1">
        <v>42899.50104166667</v>
      </c>
      <c r="J9" t="s">
        <v>17</v>
      </c>
    </row>
    <row r="10" spans="1:10" x14ac:dyDescent="0.2">
      <c r="A10" t="s">
        <v>12</v>
      </c>
      <c r="B10">
        <v>9</v>
      </c>
      <c r="C10">
        <v>7.1</v>
      </c>
      <c r="D10">
        <v>16384009.6026667</v>
      </c>
      <c r="E10">
        <v>-103.45456460447799</v>
      </c>
      <c r="F10">
        <v>188.37479131755299</v>
      </c>
      <c r="G10">
        <v>-0.26448554217741099</v>
      </c>
      <c r="H10">
        <v>0.203450390824129</v>
      </c>
      <c r="I10" s="1">
        <v>42899.502268518518</v>
      </c>
      <c r="J10" t="s">
        <v>17</v>
      </c>
    </row>
    <row r="11" spans="1:10" x14ac:dyDescent="0.2">
      <c r="A11" t="s">
        <v>12</v>
      </c>
      <c r="B11">
        <v>10</v>
      </c>
      <c r="C11">
        <v>7.3</v>
      </c>
      <c r="D11">
        <v>16384009.7596667</v>
      </c>
      <c r="E11">
        <v>-100.91143363915199</v>
      </c>
      <c r="F11">
        <v>187.86616494258899</v>
      </c>
      <c r="G11">
        <v>-4.0690100902187797E-2</v>
      </c>
      <c r="H11">
        <v>-0.590006463081723</v>
      </c>
      <c r="I11" s="1">
        <v>42899.503645833334</v>
      </c>
      <c r="J11" t="s">
        <v>17</v>
      </c>
    </row>
    <row r="12" spans="1:10" s="17" customFormat="1" x14ac:dyDescent="0.2">
      <c r="A12" s="17" t="s">
        <v>12</v>
      </c>
      <c r="B12" s="17">
        <v>11</v>
      </c>
      <c r="C12" s="17">
        <v>455.5</v>
      </c>
      <c r="D12" s="17">
        <v>3066.09364166667</v>
      </c>
      <c r="E12" s="17">
        <v>-9861.7848034379294</v>
      </c>
      <c r="F12" s="17">
        <v>-133991.304425137</v>
      </c>
      <c r="G12" s="17">
        <v>19108.622837250299</v>
      </c>
      <c r="H12" s="17">
        <v>8273.2285709891294</v>
      </c>
      <c r="I12" s="18">
        <v>42899.50472222222</v>
      </c>
      <c r="J12" s="17" t="s">
        <v>17</v>
      </c>
    </row>
  </sheetData>
  <autoFilter ref="A1:J1">
    <sortState ref="A2:J12">
      <sortCondition ref="B1"/>
    </sortState>
  </autoFilter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数据汇总</vt:lpstr>
      <vt:lpstr>波形</vt:lpstr>
      <vt:lpstr>频率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2017-06-14T06:23:49Z</dcterms:created>
  <dcterms:modified xsi:type="dcterms:W3CDTF">2017-06-14T06:32:38Z</dcterms:modified>
</cp:coreProperties>
</file>